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원본" sheetId="1" r:id="rId1"/>
    <sheet name="가공" sheetId="2" r:id="rId2"/>
    <sheet name="결과" sheetId="3" r:id="rId3"/>
  </sheets>
  <calcPr calcId="162913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3" l="1"/>
  <c r="C6" i="3"/>
  <c r="D6" i="3" s="1"/>
  <c r="B7" i="3"/>
  <c r="C7" i="3"/>
  <c r="D7" i="3" s="1"/>
  <c r="B8" i="3"/>
  <c r="C8" i="3"/>
  <c r="B9" i="3"/>
  <c r="C9" i="3"/>
  <c r="D9" i="3" s="1"/>
  <c r="B10" i="3"/>
  <c r="C10" i="3"/>
  <c r="C5" i="3"/>
  <c r="B5" i="3"/>
  <c r="C4" i="3"/>
  <c r="B4" i="3"/>
  <c r="D4" i="3" s="1"/>
  <c r="C3" i="3"/>
  <c r="B3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15" i="3"/>
  <c r="D8" i="3" l="1"/>
  <c r="D5" i="3"/>
  <c r="D3" i="3"/>
  <c r="D10" i="3"/>
  <c r="B11" i="3"/>
  <c r="C11" i="3"/>
  <c r="O5" i="2"/>
  <c r="P5" i="2"/>
  <c r="O6" i="2"/>
  <c r="P6" i="2"/>
  <c r="O7" i="2"/>
  <c r="P7" i="2"/>
  <c r="O8" i="2"/>
  <c r="P8" i="2"/>
  <c r="O9" i="2"/>
  <c r="P9" i="2"/>
  <c r="O10" i="2"/>
  <c r="P10" i="2"/>
  <c r="O11" i="2"/>
  <c r="P11" i="2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6" i="2"/>
  <c r="P36" i="2"/>
  <c r="O37" i="2"/>
  <c r="P37" i="2"/>
  <c r="O38" i="2"/>
  <c r="P38" i="2"/>
  <c r="O39" i="2"/>
  <c r="P39" i="2"/>
  <c r="O40" i="2"/>
  <c r="P40" i="2"/>
  <c r="O41" i="2"/>
  <c r="P41" i="2"/>
  <c r="O42" i="2"/>
  <c r="P42" i="2"/>
  <c r="O43" i="2"/>
  <c r="P43" i="2"/>
  <c r="O44" i="2"/>
  <c r="P44" i="2"/>
  <c r="O45" i="2"/>
  <c r="P45" i="2"/>
  <c r="O46" i="2"/>
  <c r="P46" i="2"/>
  <c r="O47" i="2"/>
  <c r="P47" i="2"/>
  <c r="O48" i="2"/>
  <c r="P48" i="2"/>
  <c r="O49" i="2"/>
  <c r="P49" i="2"/>
  <c r="O50" i="2"/>
  <c r="P50" i="2"/>
  <c r="O51" i="2"/>
  <c r="P51" i="2"/>
  <c r="O52" i="2"/>
  <c r="P52" i="2"/>
  <c r="O53" i="2"/>
  <c r="P53" i="2"/>
  <c r="O54" i="2"/>
  <c r="P54" i="2"/>
  <c r="O55" i="2"/>
  <c r="P55" i="2"/>
  <c r="O56" i="2"/>
  <c r="P56" i="2"/>
  <c r="O57" i="2"/>
  <c r="P57" i="2"/>
  <c r="O58" i="2"/>
  <c r="P58" i="2"/>
  <c r="O59" i="2"/>
  <c r="P59" i="2"/>
  <c r="O60" i="2"/>
  <c r="P60" i="2"/>
  <c r="O61" i="2"/>
  <c r="P61" i="2"/>
  <c r="O62" i="2"/>
  <c r="P62" i="2"/>
  <c r="O63" i="2"/>
  <c r="P63" i="2"/>
  <c r="O64" i="2"/>
  <c r="P64" i="2"/>
  <c r="O65" i="2"/>
  <c r="P65" i="2"/>
  <c r="O66" i="2"/>
  <c r="P66" i="2"/>
  <c r="O67" i="2"/>
  <c r="P67" i="2"/>
  <c r="O68" i="2"/>
  <c r="P68" i="2"/>
  <c r="O69" i="2"/>
  <c r="P69" i="2"/>
  <c r="O70" i="2"/>
  <c r="P70" i="2"/>
  <c r="O71" i="2"/>
  <c r="P71" i="2"/>
  <c r="O72" i="2"/>
  <c r="P72" i="2"/>
  <c r="O73" i="2"/>
  <c r="P73" i="2"/>
  <c r="O74" i="2"/>
  <c r="P74" i="2"/>
  <c r="O75" i="2"/>
  <c r="P75" i="2"/>
  <c r="O76" i="2"/>
  <c r="P76" i="2"/>
  <c r="O77" i="2"/>
  <c r="P77" i="2"/>
  <c r="O78" i="2"/>
  <c r="P78" i="2"/>
  <c r="O79" i="2"/>
  <c r="P79" i="2"/>
  <c r="O80" i="2"/>
  <c r="P80" i="2"/>
  <c r="O81" i="2"/>
  <c r="P81" i="2"/>
  <c r="O82" i="2"/>
  <c r="P82" i="2"/>
  <c r="O83" i="2"/>
  <c r="P83" i="2"/>
  <c r="O84" i="2"/>
  <c r="P84" i="2"/>
  <c r="O85" i="2"/>
  <c r="P85" i="2"/>
  <c r="O86" i="2"/>
  <c r="P86" i="2"/>
  <c r="O87" i="2"/>
  <c r="P87" i="2"/>
  <c r="O88" i="2"/>
  <c r="P88" i="2"/>
  <c r="O89" i="2"/>
  <c r="P89" i="2"/>
  <c r="O90" i="2"/>
  <c r="P90" i="2"/>
  <c r="O91" i="2"/>
  <c r="P91" i="2"/>
  <c r="O92" i="2"/>
  <c r="P92" i="2"/>
  <c r="O93" i="2"/>
  <c r="P93" i="2"/>
  <c r="O94" i="2"/>
  <c r="P94" i="2"/>
  <c r="P4" i="2"/>
  <c r="O4" i="2"/>
  <c r="D11" i="3" l="1"/>
</calcChain>
</file>

<file path=xl/sharedStrings.xml><?xml version="1.0" encoding="utf-8"?>
<sst xmlns="http://schemas.openxmlformats.org/spreadsheetml/2006/main" count="889" uniqueCount="257">
  <si>
    <t>조회일자 :</t>
  </si>
  <si>
    <t>20231001</t>
  </si>
  <si>
    <t>~</t>
  </si>
  <si>
    <t>20240331</t>
  </si>
  <si>
    <t>출력일자 : 2024/11/25</t>
  </si>
  <si>
    <t>합계</t>
  </si>
  <si>
    <t>신학대학</t>
  </si>
  <si>
    <t>신학과</t>
  </si>
  <si>
    <t>신학전공</t>
  </si>
  <si>
    <t>공과대학</t>
  </si>
  <si>
    <t>건축학부</t>
  </si>
  <si>
    <t xml:space="preserve">  </t>
  </si>
  <si>
    <t>건축공학전공</t>
  </si>
  <si>
    <t>건축학전공(5년)</t>
  </si>
  <si>
    <t>컴퓨터공학과</t>
  </si>
  <si>
    <t>컴퓨터공학전공</t>
  </si>
  <si>
    <t>도시공학과</t>
  </si>
  <si>
    <t>도시공학전공</t>
  </si>
  <si>
    <t>정보통신공학과</t>
  </si>
  <si>
    <t>정보통신공학심화전공</t>
  </si>
  <si>
    <t>융합컴퓨터·미디어학부</t>
  </si>
  <si>
    <t>융합미디어전공</t>
  </si>
  <si>
    <t>정보통신융합공학부</t>
  </si>
  <si>
    <t>스마트모바일심화전공</t>
  </si>
  <si>
    <t>도시·환경·화학공학과</t>
  </si>
  <si>
    <t>도시ㆍ환경ㆍ화학공학전공</t>
  </si>
  <si>
    <t>전기전자공학과</t>
  </si>
  <si>
    <t>전기전자공학전공</t>
  </si>
  <si>
    <t>로봇학과</t>
  </si>
  <si>
    <t>로봇학전공</t>
  </si>
  <si>
    <t>게임소프트웨어공학과</t>
  </si>
  <si>
    <t>게임소프트웨어공학전공</t>
  </si>
  <si>
    <t>사회과학대학</t>
  </si>
  <si>
    <t>경영학과</t>
  </si>
  <si>
    <t>경영학전공</t>
  </si>
  <si>
    <t>마케팅빅데이터학과</t>
  </si>
  <si>
    <t>마케팅빅데이터학전공</t>
  </si>
  <si>
    <t>경찰법학과</t>
  </si>
  <si>
    <t>경찰법학전공</t>
  </si>
  <si>
    <t>행정학과</t>
  </si>
  <si>
    <t>행정학전공</t>
  </si>
  <si>
    <t>항공호텔관광경영학부</t>
  </si>
  <si>
    <t>서비스경영전공</t>
  </si>
  <si>
    <t>항공호텔관광전공</t>
  </si>
  <si>
    <t>부동산금융보험융합학과</t>
  </si>
  <si>
    <t>부동산금융보험융합학전공</t>
  </si>
  <si>
    <t>광고홍보커뮤니케이션학부</t>
  </si>
  <si>
    <t>광고홍보전공</t>
  </si>
  <si>
    <t>언론영상콘텐츠전공</t>
  </si>
  <si>
    <t>항공호텔관광경영학과</t>
  </si>
  <si>
    <t>항공호텔관광경영학전공</t>
  </si>
  <si>
    <t>금융경제학과</t>
  </si>
  <si>
    <t>금융경제학전공</t>
  </si>
  <si>
    <t>중국어중국통상학과</t>
  </si>
  <si>
    <t>중국어중국통상학전공</t>
  </si>
  <si>
    <t>글로벌비즈니스학과</t>
  </si>
  <si>
    <t>글로벌비즈니스학전공</t>
  </si>
  <si>
    <t>행정학부</t>
  </si>
  <si>
    <t>국방공무원전공</t>
  </si>
  <si>
    <t>공공인재전공</t>
  </si>
  <si>
    <t>중국문화·비즈니스학과</t>
  </si>
  <si>
    <t>중국문화·비즈니스학전공</t>
  </si>
  <si>
    <t>부동산금융보험학과</t>
  </si>
  <si>
    <t>부동산금융보험학전공</t>
  </si>
  <si>
    <t>경찰행정학부</t>
  </si>
  <si>
    <t>경찰행정전공</t>
  </si>
  <si>
    <t>테크노과학대학</t>
  </si>
  <si>
    <t>생명과학부</t>
  </si>
  <si>
    <t>의생명과학전공</t>
  </si>
  <si>
    <t>바이오헬스전공</t>
  </si>
  <si>
    <t>지식재산학과</t>
  </si>
  <si>
    <t>지식재산학전공</t>
  </si>
  <si>
    <t>화학·화장품학부</t>
  </si>
  <si>
    <t>화장품공학과</t>
  </si>
  <si>
    <t>화장품공학전공</t>
  </si>
  <si>
    <t>소방안전학부</t>
  </si>
  <si>
    <t>소방안전전공</t>
  </si>
  <si>
    <t>식품제약학부</t>
  </si>
  <si>
    <t>제약전공</t>
  </si>
  <si>
    <t>식품전공</t>
  </si>
  <si>
    <t>수학과</t>
  </si>
  <si>
    <t>수학전공</t>
  </si>
  <si>
    <t>스포츠건강관리학과</t>
  </si>
  <si>
    <t>스포츠건강관리학전공</t>
  </si>
  <si>
    <t>음악대학</t>
  </si>
  <si>
    <t>피아노과</t>
  </si>
  <si>
    <t>피아노전공</t>
  </si>
  <si>
    <t>실용음악학부</t>
  </si>
  <si>
    <t>기악전공</t>
  </si>
  <si>
    <t>보컬전공</t>
  </si>
  <si>
    <t>성악·뮤지컬학부</t>
  </si>
  <si>
    <t>뮤지컬전공</t>
  </si>
  <si>
    <t>피아노학부</t>
  </si>
  <si>
    <t>피아노연주전공</t>
  </si>
  <si>
    <t>국악과</t>
  </si>
  <si>
    <t>국악전공</t>
  </si>
  <si>
    <t>관현악·작곡학부</t>
  </si>
  <si>
    <t>현악전공</t>
  </si>
  <si>
    <t>관악전공</t>
  </si>
  <si>
    <t>작곡전공</t>
  </si>
  <si>
    <t>사범대학</t>
  </si>
  <si>
    <t>유아교육과</t>
  </si>
  <si>
    <t>유아교육전공</t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</si>
  <si>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</si>
  <si>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</si>
  <si>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</si>
  <si>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</si>
  <si>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</si>
  <si>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</si>
  <si>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</si>
  <si>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</si>
  <si>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미술교육과</t>
  </si>
  <si>
    <t>미술교육전공</t>
  </si>
  <si>
    <t>미술·디자인대학</t>
  </si>
  <si>
    <t>미술학부</t>
  </si>
  <si>
    <t>서양화전공</t>
  </si>
  <si>
    <t>한국화전공</t>
  </si>
  <si>
    <t>아트미디어전공</t>
  </si>
  <si>
    <t>산업디자인학과</t>
  </si>
  <si>
    <t>산업디자인학전공</t>
  </si>
  <si>
    <t>도자디자인학과</t>
  </si>
  <si>
    <t>도자디자인학전공</t>
  </si>
  <si>
    <t>섬유ㆍ패션디자인학과</t>
  </si>
  <si>
    <t>섬유패션디자인학전공</t>
  </si>
  <si>
    <t>조형콘텐츠학부</t>
  </si>
  <si>
    <t>환경조형전공</t>
  </si>
  <si>
    <t>시각커뮤니케이션디자인학과</t>
  </si>
  <si>
    <t>시각커뮤니케이션디자인학전공</t>
  </si>
  <si>
    <t>문화콘텐츠대학</t>
  </si>
  <si>
    <t>사회복지학과</t>
  </si>
  <si>
    <t>사회복지학전공</t>
  </si>
  <si>
    <t>역사학과</t>
  </si>
  <si>
    <t>역사학전공</t>
  </si>
  <si>
    <t>연극영화영상학부</t>
  </si>
  <si>
    <t>연기전공</t>
  </si>
  <si>
    <t>영화영상전공</t>
  </si>
  <si>
    <t>영어학과</t>
  </si>
  <si>
    <t>영어학전공</t>
  </si>
  <si>
    <t>웹툰애니메이션게임대학</t>
  </si>
  <si>
    <t>웹툰학과</t>
  </si>
  <si>
    <t>웹툰학전공</t>
  </si>
  <si>
    <t>애니메이션학과</t>
  </si>
  <si>
    <t>애니메이션학전공</t>
  </si>
  <si>
    <t>게임콘텐츠학과</t>
  </si>
  <si>
    <t>게임콘텐츠학전공</t>
  </si>
  <si>
    <t>보건안전대학</t>
  </si>
  <si>
    <t>인명구조전공</t>
  </si>
  <si>
    <t>생명과학과</t>
  </si>
  <si>
    <t>생명과학전공</t>
  </si>
  <si>
    <t>외식조리·제과제빵학과</t>
  </si>
  <si>
    <t>외식조리·제과제빵학전공</t>
  </si>
  <si>
    <t>- 5 -</t>
  </si>
  <si>
    <t>정원내</t>
    <phoneticPr fontId="1" type="noConversion"/>
  </si>
  <si>
    <t>정원외</t>
    <phoneticPr fontId="1" type="noConversion"/>
  </si>
  <si>
    <t>합계</t>
    <phoneticPr fontId="1" type="noConversion"/>
  </si>
  <si>
    <t>1학년</t>
    <phoneticPr fontId="1" type="noConversion"/>
  </si>
  <si>
    <t>2학년</t>
    <phoneticPr fontId="1" type="noConversion"/>
  </si>
  <si>
    <t>3학년</t>
    <phoneticPr fontId="1" type="noConversion"/>
  </si>
  <si>
    <t>4학년</t>
    <phoneticPr fontId="1" type="noConversion"/>
  </si>
  <si>
    <t>5학년</t>
    <phoneticPr fontId="1" type="noConversion"/>
  </si>
  <si>
    <t>전공</t>
  </si>
  <si>
    <t>전공</t>
    <phoneticPr fontId="1" type="noConversion"/>
  </si>
  <si>
    <t>대학</t>
  </si>
  <si>
    <t>대학</t>
    <phoneticPr fontId="1" type="noConversion"/>
  </si>
  <si>
    <t>소속</t>
  </si>
  <si>
    <t>소속</t>
    <phoneticPr fontId="1" type="noConversion"/>
  </si>
  <si>
    <t>순번</t>
    <phoneticPr fontId="1" type="noConversion"/>
  </si>
  <si>
    <t>조회 일자: 2023/10/01 ~ 2024/03/31</t>
    <phoneticPr fontId="1" type="noConversion"/>
  </si>
  <si>
    <t>3정원내</t>
    <phoneticPr fontId="1" type="noConversion"/>
  </si>
  <si>
    <t>3정원외</t>
    <phoneticPr fontId="1" type="noConversion"/>
  </si>
  <si>
    <t>4정원내</t>
    <phoneticPr fontId="1" type="noConversion"/>
  </si>
  <si>
    <t>4정원외</t>
    <phoneticPr fontId="1" type="noConversion"/>
  </si>
  <si>
    <t>5정원내</t>
    <phoneticPr fontId="1" type="noConversion"/>
  </si>
  <si>
    <t>5정원외</t>
    <phoneticPr fontId="1" type="noConversion"/>
  </si>
  <si>
    <t>소계</t>
    <phoneticPr fontId="1" type="noConversion"/>
  </si>
  <si>
    <t>1정원내</t>
    <phoneticPr fontId="1" type="noConversion"/>
  </si>
  <si>
    <t>1정원외</t>
    <phoneticPr fontId="1" type="noConversion"/>
  </si>
  <si>
    <t>2정원내</t>
    <phoneticPr fontId="1" type="noConversion"/>
  </si>
  <si>
    <t>2정원외</t>
    <phoneticPr fontId="1" type="noConversion"/>
  </si>
  <si>
    <t>합계 : 정원내</t>
  </si>
  <si>
    <t>합계 : 정원외</t>
  </si>
  <si>
    <t>화장품학과</t>
  </si>
  <si>
    <t>소방방재학과</t>
  </si>
  <si>
    <t>관현악학부</t>
  </si>
  <si>
    <t>입체조형학부</t>
  </si>
  <si>
    <t>섬유·패션디자인학과</t>
  </si>
  <si>
    <t>신학대학</t>
    <phoneticPr fontId="1" type="noConversion"/>
  </si>
  <si>
    <t>문화콘텐츠대학</t>
    <phoneticPr fontId="1" type="noConversion"/>
  </si>
  <si>
    <t>공과대학</t>
    <phoneticPr fontId="1" type="noConversion"/>
  </si>
  <si>
    <t>사회과학대학</t>
    <phoneticPr fontId="1" type="noConversion"/>
  </si>
  <si>
    <t>음악대학</t>
    <phoneticPr fontId="1" type="noConversion"/>
  </si>
  <si>
    <t>미술디자인대학</t>
    <phoneticPr fontId="1" type="noConversion"/>
  </si>
  <si>
    <t>웹툰애니메이션게임대학</t>
    <phoneticPr fontId="1" type="noConversion"/>
  </si>
  <si>
    <t>사범대학</t>
    <phoneticPr fontId="1" type="noConversion"/>
  </si>
  <si>
    <t>로봇학과</t>
    <phoneticPr fontId="1" type="noConversion"/>
  </si>
  <si>
    <t>연기전공</t>
    <phoneticPr fontId="1" type="noConversion"/>
  </si>
  <si>
    <t>영화영상전공</t>
    <phoneticPr fontId="1" type="noConversion"/>
  </si>
  <si>
    <t>생물산업학부</t>
    <phoneticPr fontId="1" type="noConversion"/>
  </si>
  <si>
    <t>생명과학전공</t>
    <phoneticPr fontId="1" type="noConversion"/>
  </si>
  <si>
    <t>제약전공</t>
    <phoneticPr fontId="1" type="noConversion"/>
  </si>
  <si>
    <t>식품전공</t>
    <phoneticPr fontId="1" type="noConversion"/>
  </si>
  <si>
    <t>건축공학전공</t>
    <phoneticPr fontId="1" type="noConversion"/>
  </si>
  <si>
    <t>광고홍보전공</t>
    <phoneticPr fontId="1" type="noConversion"/>
  </si>
  <si>
    <t>언론영상콘텐츠전공</t>
    <phoneticPr fontId="1" type="noConversion"/>
  </si>
  <si>
    <t>경찰행정전공</t>
    <phoneticPr fontId="1" type="noConversion"/>
  </si>
  <si>
    <t>국방일반행정전공</t>
    <phoneticPr fontId="1" type="noConversion"/>
  </si>
  <si>
    <t>공연콘텐츠학부</t>
    <phoneticPr fontId="1" type="noConversion"/>
  </si>
  <si>
    <t>성악·뮤지컬전공</t>
    <phoneticPr fontId="1" type="noConversion"/>
  </si>
  <si>
    <t>한국화전공</t>
    <phoneticPr fontId="1" type="noConversion"/>
  </si>
  <si>
    <t>서양화전공</t>
    <phoneticPr fontId="1" type="noConversion"/>
  </si>
  <si>
    <t>아트미디어전공</t>
    <phoneticPr fontId="1" type="noConversion"/>
  </si>
  <si>
    <t>조소전공</t>
    <phoneticPr fontId="1" type="noConversion"/>
  </si>
  <si>
    <t>입체캐릭터전공</t>
    <phoneticPr fontId="1" type="noConversion"/>
  </si>
  <si>
    <t>단과대학</t>
    <phoneticPr fontId="1" type="noConversion"/>
  </si>
  <si>
    <t>학부(과)</t>
    <phoneticPr fontId="1" type="noConversion"/>
  </si>
  <si>
    <t>재입학 여석</t>
    <phoneticPr fontId="1" type="noConversion"/>
  </si>
  <si>
    <t>비고</t>
    <phoneticPr fontId="1" type="noConversion"/>
  </si>
  <si>
    <t>기존 생명과학부 바이오헬스전공, 의생명과학전공</t>
    <phoneticPr fontId="1" type="noConversion"/>
  </si>
  <si>
    <t>기존 소방안전학부</t>
    <phoneticPr fontId="1" type="noConversion"/>
  </si>
  <si>
    <t>외식조리제과제빵학과</t>
    <phoneticPr fontId="1" type="noConversion"/>
  </si>
  <si>
    <t>보건의료행정학과</t>
    <phoneticPr fontId="1" type="noConversion"/>
  </si>
  <si>
    <t>응급구조학과</t>
    <phoneticPr fontId="1" type="noConversion"/>
  </si>
  <si>
    <t>기존 보건의료관리학과</t>
    <phoneticPr fontId="1" type="noConversion"/>
  </si>
  <si>
    <t>수학과 통합</t>
    <phoneticPr fontId="1" type="noConversion"/>
  </si>
  <si>
    <t>보건안전대학
(기존 테크노과학대학)</t>
    <phoneticPr fontId="1" type="noConversion"/>
  </si>
  <si>
    <t>제약공학과, 미생물생명공학과 통합</t>
    <phoneticPr fontId="1" type="noConversion"/>
  </si>
  <si>
    <t>기존 도시·환경·화학공학과</t>
  </si>
  <si>
    <t>기존 융합컴퓨터·미디어학부</t>
  </si>
  <si>
    <t>2023학년도 신입학부터 모집정지(2025학년도(2026.02)까지 운영)</t>
    <phoneticPr fontId="1" type="noConversion"/>
  </si>
  <si>
    <t>기존 항공호텔관광경영학부(서비스경영전공/항공호텔관광전공)</t>
    <phoneticPr fontId="1" type="noConversion"/>
  </si>
  <si>
    <t>항공호텔관광경영학과</t>
    <phoneticPr fontId="1" type="noConversion"/>
  </si>
  <si>
    <t>기존 행정학부 공공인재전공, 행정학과, 지식재산학과 통합</t>
  </si>
  <si>
    <t>기존 행정학부 국방공무원전공</t>
  </si>
  <si>
    <t>피아노연주/피아노교육전공</t>
    <phoneticPr fontId="1" type="noConversion"/>
  </si>
  <si>
    <t>기존 피아노과, 2024-1학기부터 학부로 전환</t>
    <phoneticPr fontId="1" type="noConversion"/>
  </si>
  <si>
    <t>기존 조형콘텐츠학부 환경조형전공, 조소과</t>
  </si>
  <si>
    <t>기존 조형콘텐츠학부 캐릭터조형전공</t>
    <phoneticPr fontId="1" type="noConversion"/>
  </si>
  <si>
    <t>기존 웹툰애니메이션·게임학부 웹툰애니메이션전공</t>
  </si>
  <si>
    <t>기존 웹툰애니메이션·게임학부 웹툰애니메이션전공</t>
    <phoneticPr fontId="1" type="noConversion"/>
  </si>
  <si>
    <t>2025학년도 1학기 재입학 여석 현황(전체)</t>
    <phoneticPr fontId="1" type="noConversion"/>
  </si>
  <si>
    <t>구분</t>
    <phoneticPr fontId="1" type="noConversion"/>
  </si>
  <si>
    <t>일반 학부(과)</t>
    <phoneticPr fontId="1" type="noConversion"/>
  </si>
  <si>
    <t>국어교육과</t>
    <phoneticPr fontId="1" type="noConversion"/>
  </si>
  <si>
    <t>영어교육과</t>
    <phoneticPr fontId="1" type="noConversion"/>
  </si>
  <si>
    <t>수학교육과</t>
    <phoneticPr fontId="1" type="noConversion"/>
  </si>
  <si>
    <t>음악교육과</t>
    <phoneticPr fontId="1" type="noConversion"/>
  </si>
  <si>
    <t>미술교육과</t>
    <phoneticPr fontId="1" type="noConversion"/>
  </si>
  <si>
    <t>유아교육과</t>
    <phoneticPr fontId="1" type="noConversion"/>
  </si>
  <si>
    <t>건축학전공(5년)</t>
    <phoneticPr fontId="1" type="noConversion"/>
  </si>
  <si>
    <t>건축학부(건축한전공_5년)</t>
    <phoneticPr fontId="1" type="noConversion"/>
  </si>
  <si>
    <t>정보통신공학과</t>
    <phoneticPr fontId="1" type="noConversion"/>
  </si>
  <si>
    <t>기존 정보통신융합공학부</t>
    <phoneticPr fontId="1" type="noConversion"/>
  </si>
  <si>
    <t>경영전공</t>
    <phoneticPr fontId="1" type="noConversion"/>
  </si>
  <si>
    <t>글로벌비즈니스전공</t>
    <phoneticPr fontId="1" type="noConversion"/>
  </si>
  <si>
    <t>경영학부</t>
    <phoneticPr fontId="1" type="noConversion"/>
  </si>
  <si>
    <t>자율주행학과</t>
    <phoneticPr fontId="1" type="noConversion"/>
  </si>
  <si>
    <t>계약학과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</si>
</sst>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4"/>
      <color indexed="8"/>
      <name val="돋움체"/>
      <family val="1"/>
      <charset val="129"/>
    </font>
    <font>
      <b/>
      <sz val="10"/>
      <color indexed="8"/>
      <name val="돋움체"/>
      <family val="1"/>
      <charset val="129"/>
    </font>
    <font>
      <sz val="9"/>
      <color indexed="8"/>
      <name val="바탕체"/>
      <family val="1"/>
      <charset val="129"/>
    </font>
    <font>
      <b/>
      <sz val="9"/>
      <color indexed="8"/>
      <name val="돋움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0" borderId="0" xfId="0" pivotButton="1"/>
    <xf numFmtId="0" fontId="0" fillId="0" borderId="0" xfId="0" applyNumberFormat="1"/>
    <xf numFmtId="0" fontId="6" fillId="0" borderId="2" xfId="0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3" borderId="0" xfId="0" applyFont="1" applyFill="1" applyAlignment="1">
      <alignment horizontal="right" vertical="top" wrapText="1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만든 이" refreshedDate="45621.589984722224" createdVersion="6" refreshedVersion="6" minRefreshableVersion="3" recordCount="91">
  <cacheSource type="worksheet">
    <worksheetSource ref="B3:S94" sheet="가공"/>
  </cacheSource>
  <cacheFields count="18">
    <cacheField name="대학" numFmtId="0">
      <sharedItems count="10">
        <s v="신학대학"/>
        <s v="공과대학"/>
        <s v="사회과학대학"/>
        <s v="테크노과학대학"/>
        <s v="음악대학"/>
        <s v="사범대학"/>
        <s v="미술·디자인대학"/>
        <s v="문화콘텐츠대학"/>
        <s v="웹툰애니메이션게임대학"/>
        <s v="보건안전대학"/>
      </sharedItems>
    </cacheField>
    <cacheField name="소속" numFmtId="0">
      <sharedItems count="61">
        <s v="신학과"/>
        <s v="건축학부"/>
        <s v="컴퓨터공학과"/>
        <s v="도시공학과"/>
        <s v="정보통신공학과"/>
        <s v="융합컴퓨터·미디어학부"/>
        <s v="정보통신융합공학부"/>
        <s v="도시·환경·화학공학과"/>
        <s v="전기전자공학과"/>
        <s v="로봇학과"/>
        <s v="게임소프트웨어공학과"/>
        <s v="경영학과"/>
        <s v="마케팅빅데이터학과"/>
        <s v="경찰법학과"/>
        <s v="행정학과"/>
        <s v="항공호텔관광경영학부"/>
        <s v="부동산금융보험융합학과"/>
        <s v="광고홍보커뮤니케이션학부"/>
        <s v="항공호텔관광경영학과"/>
        <s v="금융경제학과"/>
        <s v="중국어중국통상학과"/>
        <s v="글로벌비즈니스학과"/>
        <s v="행정학부"/>
        <s v="중국문화·비즈니스학과"/>
        <s v="부동산금융보험학과"/>
        <s v="경찰행정학부"/>
        <s v="생명과학부"/>
        <s v="지식재산학과"/>
        <s v="화학·화장품학부"/>
        <s v="화장품공학과"/>
        <s v="소방안전학부"/>
        <s v="식품제약학부"/>
        <s v="수학과"/>
        <s v="스포츠건강관리학과"/>
        <s v="피아노과"/>
        <s v="실용음악학부"/>
        <s v="성악·뮤지컬학부"/>
        <s v="피아노학부"/>
        <s v="국악과"/>
        <s v="관현악·작곡학부"/>
        <s v="유아교육과"/>
        <s v="국어교육과"/>
        <s v="영어교육과"/>
        <s v="수학교육과"/>
        <s v="음악교육과"/>
        <s v="미술교육과"/>
        <s v="미술학부"/>
        <s v="산업디자인학과"/>
        <s v="도자디자인학과"/>
        <s v="섬유ㆍ패션디자인학과"/>
        <s v="조형콘텐츠학부"/>
        <s v="시각커뮤니케이션디자인학과"/>
        <s v="사회복지학과"/>
        <s v="역사학과"/>
        <s v="연극영화영상학부"/>
        <s v="영어학과"/>
        <s v="웹툰학과"/>
        <s v="애니메이션학과"/>
        <s v="게임콘텐츠학과"/>
        <s v="생명과학과"/>
        <s v="외식조리·제과제빵학과"/>
      </sharedItems>
    </cacheField>
    <cacheField name="전공" numFmtId="0">
      <sharedItems count="74">
        <s v="신학전공"/>
        <s v="  "/>
        <s v="건축공학전공"/>
        <s v="건축학전공(5년)"/>
        <s v="컴퓨터공학전공"/>
        <s v="도시공학전공"/>
        <s v="정보통신공학심화전공"/>
        <s v="융합미디어전공"/>
        <s v="스마트모바일심화전공"/>
        <s v="도시ㆍ환경ㆍ화학공학전공"/>
        <s v="전기전자공학전공"/>
        <s v="로봇학전공"/>
        <s v="게임소프트웨어공학전공"/>
        <s v="경영학전공"/>
        <s v="마케팅빅데이터학전공"/>
        <s v="경찰법학전공"/>
        <s v="행정학전공"/>
        <s v="서비스경영전공"/>
        <s v="항공호텔관광전공"/>
        <s v="부동산금융보험융합학전공"/>
        <s v="광고홍보전공"/>
        <s v="언론영상콘텐츠전공"/>
        <s v="항공호텔관광경영학전공"/>
        <s v="금융경제학전공"/>
        <s v="중국어중국통상학전공"/>
        <s v="글로벌비즈니스학전공"/>
        <s v="국방공무원전공"/>
        <s v="공공인재전공"/>
        <s v="중국문화·비즈니스학전공"/>
        <s v="부동산금융보험학전공"/>
        <s v="경찰행정전공"/>
        <s v="의생명과학전공"/>
        <s v="바이오헬스전공"/>
        <s v="지식재산학전공"/>
        <s v="화장품공학전공"/>
        <s v="소방안전전공"/>
        <s v="제약전공"/>
        <s v="식품전공"/>
        <s v="수학전공"/>
        <s v="스포츠건강관리학전공"/>
        <s v="피아노전공"/>
        <s v="기악전공"/>
        <s v="보컬전공"/>
        <s v="뮤지컬전공"/>
        <s v="피아노연주전공"/>
        <s v="국악전공"/>
        <s v="현악전공"/>
        <s v="관악전공"/>
        <s v="작곡전공"/>
        <s v="유아교육전공"/>
        <s v="국어교육전공"/>
        <s v="영어교육전공"/>
        <s v="수학교육전공"/>
        <s v="음악교육전공"/>
        <s v="미술교육전공"/>
        <s v="서양화전공"/>
        <s v="한국화전공"/>
        <s v="아트미디어전공"/>
        <s v="산업디자인학전공"/>
        <s v="도자디자인학전공"/>
        <s v="섬유패션디자인학전공"/>
        <s v="환경조형전공"/>
        <s v="시각커뮤니케이션디자인학전공"/>
        <s v="사회복지학전공"/>
        <s v="역사학전공"/>
        <s v="연기전공"/>
        <s v="영화영상전공"/>
        <s v="영어학전공"/>
        <s v="웹툰학전공"/>
        <s v="애니메이션학전공"/>
        <s v="게임콘텐츠학전공"/>
        <s v="인명구조전공"/>
        <s v="생명과학전공"/>
        <s v="외식조리·제과제빵학전공"/>
      </sharedItems>
    </cacheField>
    <cacheField name="1정원내" numFmtId="0">
      <sharedItems containsSemiMixedTypes="0" containsString="0" containsNumber="1" containsInteger="1" minValue="0" maxValue="14"/>
    </cacheField>
    <cacheField name="1정원외" numFmtId="0">
      <sharedItems containsSemiMixedTypes="0" containsString="0" containsNumber="1" containsInteger="1" minValue="0" maxValue="2"/>
    </cacheField>
    <cacheField name="2정원내" numFmtId="0">
      <sharedItems containsSemiMixedTypes="0" containsString="0" containsNumber="1" containsInteger="1" minValue="0" maxValue="6"/>
    </cacheField>
    <cacheField name="2정원외" numFmtId="0">
      <sharedItems containsSemiMixedTypes="0" containsString="0" containsNumber="1" containsInteger="1" minValue="0" maxValue="1"/>
    </cacheField>
    <cacheField name="3정원내" numFmtId="0">
      <sharedItems containsSemiMixedTypes="0" containsString="0" containsNumber="1" containsInteger="1" minValue="0" maxValue="9"/>
    </cacheField>
    <cacheField name="3정원외" numFmtId="0">
      <sharedItems containsSemiMixedTypes="0" containsString="0" containsNumber="1" containsInteger="1" minValue="0" maxValue="2"/>
    </cacheField>
    <cacheField name="4정원내" numFmtId="0">
      <sharedItems containsSemiMixedTypes="0" containsString="0" containsNumber="1" containsInteger="1" minValue="0" maxValue="6"/>
    </cacheField>
    <cacheField name="4정원외" numFmtId="0">
      <sharedItems containsSemiMixedTypes="0" containsString="0" containsNumber="1" containsInteger="1" minValue="0" maxValue="1"/>
    </cacheField>
    <cacheField name="5정원내" numFmtId="0">
      <sharedItems containsSemiMixedTypes="0" containsString="0" containsNumber="1" containsInteger="1" minValue="0" maxValue="0"/>
    </cacheField>
    <cacheField name="5정원외" numFmtId="0">
      <sharedItems containsSemiMixedTypes="0" containsString="0" containsNumber="1" containsInteger="1" minValue="0" maxValue="0"/>
    </cacheField>
    <cacheField name="정원내" numFmtId="0">
      <sharedItems containsSemiMixedTypes="0" containsString="0" containsNumber="1" containsInteger="1" minValue="0" maxValue="13"/>
    </cacheField>
    <cacheField name="정원외" numFmtId="0">
      <sharedItems containsSemiMixedTypes="0" containsString="0" containsNumber="1" containsInteger="1" minValue="0" maxValue="2"/>
    </cacheField>
    <cacheField name="정원내2" numFmtId="0">
      <sharedItems containsSemiMixedTypes="0" containsString="0" containsNumber="1" containsInteger="1" minValue="0" maxValue="27"/>
    </cacheField>
    <cacheField name="정원외2" numFmtId="0">
      <sharedItems containsSemiMixedTypes="0" containsString="0" containsNumber="1" containsInteger="1" minValue="0" maxValue="3"/>
    </cacheField>
    <cacheField name="합계" numFmtId="0">
      <sharedItems containsSemiMixedTypes="0" containsString="0" containsNumber="1" containsInteger="1" minValue="1" maxValue="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1">
  <r>
    <x v="0"/>
    <x v="0"/>
    <x v="0"/>
    <n v="11"/>
    <n v="0"/>
    <n v="5"/>
    <n v="0"/>
    <n v="3"/>
    <n v="0"/>
    <n v="0"/>
    <n v="0"/>
    <n v="0"/>
    <n v="0"/>
    <n v="3"/>
    <n v="0"/>
    <n v="19"/>
    <n v="0"/>
    <n v="19"/>
  </r>
  <r>
    <x v="1"/>
    <x v="1"/>
    <x v="1"/>
    <n v="7"/>
    <n v="0"/>
    <n v="0"/>
    <n v="1"/>
    <n v="0"/>
    <n v="0"/>
    <n v="0"/>
    <n v="0"/>
    <n v="0"/>
    <n v="0"/>
    <n v="0"/>
    <n v="0"/>
    <n v="7"/>
    <n v="1"/>
    <n v="8"/>
  </r>
  <r>
    <x v="1"/>
    <x v="1"/>
    <x v="2"/>
    <n v="0"/>
    <n v="0"/>
    <n v="1"/>
    <n v="0"/>
    <n v="0"/>
    <n v="0"/>
    <n v="0"/>
    <n v="0"/>
    <n v="0"/>
    <n v="0"/>
    <n v="0"/>
    <n v="0"/>
    <n v="1"/>
    <n v="0"/>
    <n v="1"/>
  </r>
  <r>
    <x v="1"/>
    <x v="1"/>
    <x v="3"/>
    <n v="0"/>
    <n v="0"/>
    <n v="1"/>
    <n v="0"/>
    <n v="3"/>
    <n v="0"/>
    <n v="0"/>
    <n v="0"/>
    <n v="0"/>
    <n v="0"/>
    <n v="3"/>
    <n v="0"/>
    <n v="4"/>
    <n v="0"/>
    <n v="4"/>
  </r>
  <r>
    <x v="1"/>
    <x v="2"/>
    <x v="4"/>
    <n v="8"/>
    <n v="0"/>
    <n v="0"/>
    <n v="0"/>
    <n v="1"/>
    <n v="2"/>
    <n v="0"/>
    <n v="0"/>
    <n v="0"/>
    <n v="0"/>
    <n v="1"/>
    <n v="2"/>
    <n v="9"/>
    <n v="2"/>
    <n v="11"/>
  </r>
  <r>
    <x v="1"/>
    <x v="3"/>
    <x v="5"/>
    <n v="7"/>
    <n v="0"/>
    <n v="0"/>
    <n v="0"/>
    <n v="2"/>
    <n v="0"/>
    <n v="1"/>
    <n v="0"/>
    <n v="0"/>
    <n v="0"/>
    <n v="3"/>
    <n v="0"/>
    <n v="10"/>
    <n v="0"/>
    <n v="10"/>
  </r>
  <r>
    <x v="1"/>
    <x v="4"/>
    <x v="6"/>
    <n v="2"/>
    <n v="0"/>
    <n v="1"/>
    <n v="0"/>
    <n v="1"/>
    <n v="0"/>
    <n v="0"/>
    <n v="0"/>
    <n v="0"/>
    <n v="0"/>
    <n v="1"/>
    <n v="0"/>
    <n v="4"/>
    <n v="0"/>
    <n v="4"/>
  </r>
  <r>
    <x v="1"/>
    <x v="5"/>
    <x v="7"/>
    <n v="0"/>
    <n v="0"/>
    <n v="0"/>
    <n v="0"/>
    <n v="1"/>
    <n v="1"/>
    <n v="0"/>
    <n v="0"/>
    <n v="0"/>
    <n v="0"/>
    <n v="1"/>
    <n v="1"/>
    <n v="1"/>
    <n v="1"/>
    <n v="2"/>
  </r>
  <r>
    <x v="1"/>
    <x v="5"/>
    <x v="4"/>
    <n v="0"/>
    <n v="0"/>
    <n v="1"/>
    <n v="0"/>
    <n v="0"/>
    <n v="0"/>
    <n v="0"/>
    <n v="0"/>
    <n v="0"/>
    <n v="0"/>
    <n v="0"/>
    <n v="0"/>
    <n v="1"/>
    <n v="0"/>
    <n v="1"/>
  </r>
  <r>
    <x v="1"/>
    <x v="6"/>
    <x v="6"/>
    <n v="0"/>
    <n v="0"/>
    <n v="0"/>
    <n v="0"/>
    <n v="2"/>
    <n v="0"/>
    <n v="0"/>
    <n v="0"/>
    <n v="0"/>
    <n v="0"/>
    <n v="2"/>
    <n v="0"/>
    <n v="2"/>
    <n v="0"/>
    <n v="2"/>
  </r>
  <r>
    <x v="1"/>
    <x v="6"/>
    <x v="8"/>
    <n v="0"/>
    <n v="0"/>
    <n v="2"/>
    <n v="0"/>
    <n v="2"/>
    <n v="0"/>
    <n v="0"/>
    <n v="0"/>
    <n v="0"/>
    <n v="0"/>
    <n v="2"/>
    <n v="0"/>
    <n v="4"/>
    <n v="0"/>
    <n v="4"/>
  </r>
  <r>
    <x v="1"/>
    <x v="7"/>
    <x v="9"/>
    <n v="2"/>
    <n v="1"/>
    <n v="3"/>
    <n v="0"/>
    <n v="6"/>
    <n v="1"/>
    <n v="0"/>
    <n v="0"/>
    <n v="0"/>
    <n v="0"/>
    <n v="6"/>
    <n v="1"/>
    <n v="11"/>
    <n v="2"/>
    <n v="13"/>
  </r>
  <r>
    <x v="1"/>
    <x v="8"/>
    <x v="10"/>
    <n v="3"/>
    <n v="0"/>
    <n v="3"/>
    <n v="0"/>
    <n v="6"/>
    <n v="0"/>
    <n v="0"/>
    <n v="0"/>
    <n v="0"/>
    <n v="0"/>
    <n v="6"/>
    <n v="0"/>
    <n v="12"/>
    <n v="0"/>
    <n v="12"/>
  </r>
  <r>
    <x v="1"/>
    <x v="9"/>
    <x v="11"/>
    <n v="4"/>
    <n v="0"/>
    <n v="2"/>
    <n v="0"/>
    <n v="2"/>
    <n v="0"/>
    <n v="1"/>
    <n v="0"/>
    <n v="0"/>
    <n v="0"/>
    <n v="3"/>
    <n v="0"/>
    <n v="9"/>
    <n v="0"/>
    <n v="9"/>
  </r>
  <r>
    <x v="1"/>
    <x v="10"/>
    <x v="12"/>
    <n v="1"/>
    <n v="0"/>
    <n v="0"/>
    <n v="0"/>
    <n v="0"/>
    <n v="0"/>
    <n v="0"/>
    <n v="0"/>
    <n v="0"/>
    <n v="0"/>
    <n v="0"/>
    <n v="0"/>
    <n v="1"/>
    <n v="0"/>
    <n v="1"/>
  </r>
  <r>
    <x v="2"/>
    <x v="11"/>
    <x v="13"/>
    <n v="4"/>
    <n v="1"/>
    <n v="4"/>
    <n v="0"/>
    <n v="7"/>
    <n v="1"/>
    <n v="1"/>
    <n v="1"/>
    <n v="0"/>
    <n v="0"/>
    <n v="8"/>
    <n v="2"/>
    <n v="16"/>
    <n v="3"/>
    <n v="19"/>
  </r>
  <r>
    <x v="2"/>
    <x v="12"/>
    <x v="14"/>
    <n v="1"/>
    <n v="1"/>
    <n v="3"/>
    <n v="0"/>
    <n v="6"/>
    <n v="0"/>
    <n v="0"/>
    <n v="0"/>
    <n v="0"/>
    <n v="0"/>
    <n v="6"/>
    <n v="0"/>
    <n v="10"/>
    <n v="1"/>
    <n v="11"/>
  </r>
  <r>
    <x v="2"/>
    <x v="13"/>
    <x v="15"/>
    <n v="11"/>
    <n v="0"/>
    <n v="6"/>
    <n v="0"/>
    <n v="9"/>
    <n v="1"/>
    <n v="1"/>
    <n v="0"/>
    <n v="0"/>
    <n v="0"/>
    <n v="10"/>
    <n v="1"/>
    <n v="27"/>
    <n v="1"/>
    <n v="28"/>
  </r>
  <r>
    <x v="2"/>
    <x v="14"/>
    <x v="16"/>
    <n v="0"/>
    <n v="0"/>
    <n v="1"/>
    <n v="0"/>
    <n v="6"/>
    <n v="0"/>
    <n v="0"/>
    <n v="0"/>
    <n v="0"/>
    <n v="0"/>
    <n v="6"/>
    <n v="0"/>
    <n v="7"/>
    <n v="0"/>
    <n v="7"/>
  </r>
  <r>
    <x v="2"/>
    <x v="15"/>
    <x v="1"/>
    <n v="4"/>
    <n v="0"/>
    <n v="0"/>
    <n v="0"/>
    <n v="0"/>
    <n v="0"/>
    <n v="0"/>
    <n v="0"/>
    <n v="0"/>
    <n v="0"/>
    <n v="0"/>
    <n v="0"/>
    <n v="4"/>
    <n v="0"/>
    <n v="4"/>
  </r>
  <r>
    <x v="2"/>
    <x v="15"/>
    <x v="17"/>
    <n v="0"/>
    <n v="0"/>
    <n v="2"/>
    <n v="0"/>
    <n v="1"/>
    <n v="0"/>
    <n v="0"/>
    <n v="0"/>
    <n v="0"/>
    <n v="0"/>
    <n v="1"/>
    <n v="0"/>
    <n v="3"/>
    <n v="0"/>
    <n v="3"/>
  </r>
  <r>
    <x v="2"/>
    <x v="15"/>
    <x v="18"/>
    <n v="0"/>
    <n v="0"/>
    <n v="2"/>
    <n v="0"/>
    <n v="1"/>
    <n v="0"/>
    <n v="0"/>
    <n v="0"/>
    <n v="0"/>
    <n v="0"/>
    <n v="1"/>
    <n v="0"/>
    <n v="3"/>
    <n v="0"/>
    <n v="3"/>
  </r>
  <r>
    <x v="2"/>
    <x v="16"/>
    <x v="19"/>
    <n v="4"/>
    <n v="0"/>
    <n v="1"/>
    <n v="0"/>
    <n v="4"/>
    <n v="0"/>
    <n v="0"/>
    <n v="0"/>
    <n v="0"/>
    <n v="0"/>
    <n v="4"/>
    <n v="0"/>
    <n v="9"/>
    <n v="0"/>
    <n v="9"/>
  </r>
  <r>
    <x v="2"/>
    <x v="17"/>
    <x v="1"/>
    <n v="3"/>
    <n v="1"/>
    <n v="0"/>
    <n v="0"/>
    <n v="0"/>
    <n v="0"/>
    <n v="0"/>
    <n v="0"/>
    <n v="0"/>
    <n v="0"/>
    <n v="0"/>
    <n v="0"/>
    <n v="3"/>
    <n v="1"/>
    <n v="4"/>
  </r>
  <r>
    <x v="2"/>
    <x v="17"/>
    <x v="20"/>
    <n v="2"/>
    <n v="0"/>
    <n v="1"/>
    <n v="0"/>
    <n v="3"/>
    <n v="1"/>
    <n v="0"/>
    <n v="0"/>
    <n v="0"/>
    <n v="0"/>
    <n v="3"/>
    <n v="1"/>
    <n v="6"/>
    <n v="1"/>
    <n v="7"/>
  </r>
  <r>
    <x v="2"/>
    <x v="17"/>
    <x v="21"/>
    <n v="0"/>
    <n v="0"/>
    <n v="1"/>
    <n v="0"/>
    <n v="2"/>
    <n v="2"/>
    <n v="0"/>
    <n v="0"/>
    <n v="0"/>
    <n v="0"/>
    <n v="2"/>
    <n v="2"/>
    <n v="3"/>
    <n v="2"/>
    <n v="5"/>
  </r>
  <r>
    <x v="2"/>
    <x v="18"/>
    <x v="22"/>
    <n v="6"/>
    <n v="2"/>
    <n v="2"/>
    <n v="0"/>
    <n v="1"/>
    <n v="0"/>
    <n v="0"/>
    <n v="0"/>
    <n v="0"/>
    <n v="0"/>
    <n v="1"/>
    <n v="0"/>
    <n v="9"/>
    <n v="2"/>
    <n v="11"/>
  </r>
  <r>
    <x v="2"/>
    <x v="19"/>
    <x v="23"/>
    <n v="3"/>
    <n v="0"/>
    <n v="4"/>
    <n v="0"/>
    <n v="2"/>
    <n v="0"/>
    <n v="0"/>
    <n v="0"/>
    <n v="0"/>
    <n v="0"/>
    <n v="2"/>
    <n v="0"/>
    <n v="9"/>
    <n v="0"/>
    <n v="9"/>
  </r>
  <r>
    <x v="2"/>
    <x v="20"/>
    <x v="24"/>
    <n v="2"/>
    <n v="0"/>
    <n v="2"/>
    <n v="0"/>
    <n v="1"/>
    <n v="0"/>
    <n v="0"/>
    <n v="0"/>
    <n v="0"/>
    <n v="0"/>
    <n v="1"/>
    <n v="0"/>
    <n v="5"/>
    <n v="0"/>
    <n v="5"/>
  </r>
  <r>
    <x v="2"/>
    <x v="21"/>
    <x v="25"/>
    <n v="5"/>
    <n v="0"/>
    <n v="2"/>
    <n v="0"/>
    <n v="3"/>
    <n v="0"/>
    <n v="1"/>
    <n v="1"/>
    <n v="0"/>
    <n v="0"/>
    <n v="4"/>
    <n v="1"/>
    <n v="11"/>
    <n v="1"/>
    <n v="12"/>
  </r>
  <r>
    <x v="2"/>
    <x v="22"/>
    <x v="1"/>
    <n v="5"/>
    <n v="0"/>
    <n v="0"/>
    <n v="0"/>
    <n v="0"/>
    <n v="0"/>
    <n v="0"/>
    <n v="0"/>
    <n v="0"/>
    <n v="0"/>
    <n v="0"/>
    <n v="0"/>
    <n v="5"/>
    <n v="0"/>
    <n v="5"/>
  </r>
  <r>
    <x v="2"/>
    <x v="22"/>
    <x v="26"/>
    <n v="2"/>
    <n v="0"/>
    <n v="0"/>
    <n v="0"/>
    <n v="0"/>
    <n v="0"/>
    <n v="0"/>
    <n v="0"/>
    <n v="0"/>
    <n v="0"/>
    <n v="0"/>
    <n v="0"/>
    <n v="2"/>
    <n v="0"/>
    <n v="2"/>
  </r>
  <r>
    <x v="2"/>
    <x v="22"/>
    <x v="27"/>
    <n v="1"/>
    <n v="0"/>
    <n v="3"/>
    <n v="0"/>
    <n v="2"/>
    <n v="0"/>
    <n v="1"/>
    <n v="0"/>
    <n v="0"/>
    <n v="0"/>
    <n v="3"/>
    <n v="0"/>
    <n v="7"/>
    <n v="0"/>
    <n v="7"/>
  </r>
  <r>
    <x v="2"/>
    <x v="23"/>
    <x v="28"/>
    <n v="2"/>
    <n v="0"/>
    <n v="0"/>
    <n v="0"/>
    <n v="0"/>
    <n v="0"/>
    <n v="2"/>
    <n v="0"/>
    <n v="0"/>
    <n v="0"/>
    <n v="2"/>
    <n v="0"/>
    <n v="4"/>
    <n v="0"/>
    <n v="4"/>
  </r>
  <r>
    <x v="2"/>
    <x v="24"/>
    <x v="29"/>
    <n v="1"/>
    <n v="0"/>
    <n v="0"/>
    <n v="0"/>
    <n v="0"/>
    <n v="0"/>
    <n v="0"/>
    <n v="0"/>
    <n v="0"/>
    <n v="0"/>
    <n v="0"/>
    <n v="0"/>
    <n v="1"/>
    <n v="0"/>
    <n v="1"/>
  </r>
  <r>
    <x v="2"/>
    <x v="25"/>
    <x v="30"/>
    <n v="0"/>
    <n v="0"/>
    <n v="1"/>
    <n v="0"/>
    <n v="0"/>
    <n v="0"/>
    <n v="0"/>
    <n v="0"/>
    <n v="0"/>
    <n v="0"/>
    <n v="0"/>
    <n v="0"/>
    <n v="1"/>
    <n v="0"/>
    <n v="1"/>
  </r>
  <r>
    <x v="3"/>
    <x v="26"/>
    <x v="1"/>
    <n v="14"/>
    <n v="0"/>
    <n v="1"/>
    <n v="0"/>
    <n v="0"/>
    <n v="0"/>
    <n v="0"/>
    <n v="0"/>
    <n v="0"/>
    <n v="0"/>
    <n v="0"/>
    <n v="0"/>
    <n v="15"/>
    <n v="0"/>
    <n v="15"/>
  </r>
  <r>
    <x v="3"/>
    <x v="26"/>
    <x v="31"/>
    <n v="0"/>
    <n v="0"/>
    <n v="2"/>
    <n v="0"/>
    <n v="5"/>
    <n v="0"/>
    <n v="1"/>
    <n v="0"/>
    <n v="0"/>
    <n v="0"/>
    <n v="6"/>
    <n v="0"/>
    <n v="8"/>
    <n v="0"/>
    <n v="8"/>
  </r>
  <r>
    <x v="3"/>
    <x v="26"/>
    <x v="32"/>
    <n v="0"/>
    <n v="0"/>
    <n v="1"/>
    <n v="0"/>
    <n v="1"/>
    <n v="0"/>
    <n v="0"/>
    <n v="0"/>
    <n v="0"/>
    <n v="0"/>
    <n v="1"/>
    <n v="0"/>
    <n v="2"/>
    <n v="0"/>
    <n v="2"/>
  </r>
  <r>
    <x v="3"/>
    <x v="27"/>
    <x v="33"/>
    <n v="1"/>
    <n v="0"/>
    <n v="1"/>
    <n v="0"/>
    <n v="2"/>
    <n v="0"/>
    <n v="0"/>
    <n v="0"/>
    <n v="0"/>
    <n v="0"/>
    <n v="2"/>
    <n v="0"/>
    <n v="4"/>
    <n v="0"/>
    <n v="4"/>
  </r>
  <r>
    <x v="3"/>
    <x v="28"/>
    <x v="1"/>
    <n v="1"/>
    <n v="0"/>
    <n v="0"/>
    <n v="0"/>
    <n v="0"/>
    <n v="0"/>
    <n v="0"/>
    <n v="0"/>
    <n v="0"/>
    <n v="0"/>
    <n v="0"/>
    <n v="0"/>
    <n v="1"/>
    <n v="0"/>
    <n v="1"/>
  </r>
  <r>
    <x v="3"/>
    <x v="29"/>
    <x v="34"/>
    <n v="1"/>
    <n v="0"/>
    <n v="1"/>
    <n v="0"/>
    <n v="4"/>
    <n v="0"/>
    <n v="0"/>
    <n v="0"/>
    <n v="0"/>
    <n v="0"/>
    <n v="4"/>
    <n v="0"/>
    <n v="6"/>
    <n v="0"/>
    <n v="6"/>
  </r>
  <r>
    <x v="3"/>
    <x v="30"/>
    <x v="1"/>
    <n v="2"/>
    <n v="0"/>
    <n v="0"/>
    <n v="0"/>
    <n v="0"/>
    <n v="0"/>
    <n v="0"/>
    <n v="0"/>
    <n v="0"/>
    <n v="0"/>
    <n v="0"/>
    <n v="0"/>
    <n v="2"/>
    <n v="0"/>
    <n v="2"/>
  </r>
  <r>
    <x v="3"/>
    <x v="30"/>
    <x v="35"/>
    <n v="0"/>
    <n v="0"/>
    <n v="1"/>
    <n v="0"/>
    <n v="2"/>
    <n v="1"/>
    <n v="1"/>
    <n v="0"/>
    <n v="0"/>
    <n v="0"/>
    <n v="3"/>
    <n v="1"/>
    <n v="4"/>
    <n v="1"/>
    <n v="5"/>
  </r>
  <r>
    <x v="3"/>
    <x v="31"/>
    <x v="1"/>
    <n v="1"/>
    <n v="0"/>
    <n v="0"/>
    <n v="0"/>
    <n v="0"/>
    <n v="0"/>
    <n v="0"/>
    <n v="0"/>
    <n v="0"/>
    <n v="0"/>
    <n v="0"/>
    <n v="0"/>
    <n v="1"/>
    <n v="0"/>
    <n v="1"/>
  </r>
  <r>
    <x v="3"/>
    <x v="31"/>
    <x v="36"/>
    <n v="2"/>
    <n v="0"/>
    <n v="2"/>
    <n v="0"/>
    <n v="0"/>
    <n v="0"/>
    <n v="0"/>
    <n v="0"/>
    <n v="0"/>
    <n v="0"/>
    <n v="0"/>
    <n v="0"/>
    <n v="4"/>
    <n v="0"/>
    <n v="4"/>
  </r>
  <r>
    <x v="3"/>
    <x v="31"/>
    <x v="37"/>
    <n v="0"/>
    <n v="0"/>
    <n v="0"/>
    <n v="0"/>
    <n v="3"/>
    <n v="0"/>
    <n v="0"/>
    <n v="0"/>
    <n v="0"/>
    <n v="0"/>
    <n v="3"/>
    <n v="0"/>
    <n v="3"/>
    <n v="0"/>
    <n v="3"/>
  </r>
  <r>
    <x v="3"/>
    <x v="32"/>
    <x v="38"/>
    <n v="0"/>
    <n v="0"/>
    <n v="0"/>
    <n v="0"/>
    <n v="1"/>
    <n v="0"/>
    <n v="0"/>
    <n v="0"/>
    <n v="0"/>
    <n v="0"/>
    <n v="1"/>
    <n v="0"/>
    <n v="1"/>
    <n v="0"/>
    <n v="1"/>
  </r>
  <r>
    <x v="3"/>
    <x v="33"/>
    <x v="39"/>
    <n v="2"/>
    <n v="0"/>
    <n v="4"/>
    <n v="0"/>
    <n v="1"/>
    <n v="0"/>
    <n v="0"/>
    <n v="0"/>
    <n v="0"/>
    <n v="0"/>
    <n v="1"/>
    <n v="0"/>
    <n v="7"/>
    <n v="0"/>
    <n v="7"/>
  </r>
  <r>
    <x v="4"/>
    <x v="34"/>
    <x v="40"/>
    <n v="1"/>
    <n v="0"/>
    <n v="0"/>
    <n v="0"/>
    <n v="0"/>
    <n v="0"/>
    <n v="0"/>
    <n v="0"/>
    <n v="0"/>
    <n v="0"/>
    <n v="0"/>
    <n v="0"/>
    <n v="1"/>
    <n v="0"/>
    <n v="1"/>
  </r>
  <r>
    <x v="4"/>
    <x v="35"/>
    <x v="41"/>
    <n v="1"/>
    <n v="0"/>
    <n v="3"/>
    <n v="0"/>
    <n v="1"/>
    <n v="0"/>
    <n v="1"/>
    <n v="0"/>
    <n v="0"/>
    <n v="0"/>
    <n v="2"/>
    <n v="0"/>
    <n v="6"/>
    <n v="0"/>
    <n v="6"/>
  </r>
  <r>
    <x v="4"/>
    <x v="35"/>
    <x v="42"/>
    <n v="0"/>
    <n v="0"/>
    <n v="0"/>
    <n v="0"/>
    <n v="2"/>
    <n v="0"/>
    <n v="1"/>
    <n v="0"/>
    <n v="0"/>
    <n v="0"/>
    <n v="3"/>
    <n v="0"/>
    <n v="3"/>
    <n v="0"/>
    <n v="3"/>
  </r>
  <r>
    <x v="4"/>
    <x v="36"/>
    <x v="43"/>
    <n v="1"/>
    <n v="0"/>
    <n v="1"/>
    <n v="0"/>
    <n v="1"/>
    <n v="0"/>
    <n v="0"/>
    <n v="0"/>
    <n v="0"/>
    <n v="0"/>
    <n v="1"/>
    <n v="0"/>
    <n v="3"/>
    <n v="0"/>
    <n v="3"/>
  </r>
  <r>
    <x v="4"/>
    <x v="37"/>
    <x v="1"/>
    <n v="1"/>
    <n v="0"/>
    <n v="0"/>
    <n v="0"/>
    <n v="0"/>
    <n v="0"/>
    <n v="0"/>
    <n v="0"/>
    <n v="0"/>
    <n v="0"/>
    <n v="0"/>
    <n v="0"/>
    <n v="1"/>
    <n v="0"/>
    <n v="1"/>
  </r>
  <r>
    <x v="4"/>
    <x v="37"/>
    <x v="44"/>
    <n v="0"/>
    <n v="0"/>
    <n v="0"/>
    <n v="0"/>
    <n v="1"/>
    <n v="0"/>
    <n v="0"/>
    <n v="0"/>
    <n v="0"/>
    <n v="0"/>
    <n v="1"/>
    <n v="0"/>
    <n v="1"/>
    <n v="0"/>
    <n v="1"/>
  </r>
  <r>
    <x v="4"/>
    <x v="38"/>
    <x v="45"/>
    <n v="2"/>
    <n v="0"/>
    <n v="2"/>
    <n v="0"/>
    <n v="2"/>
    <n v="0"/>
    <n v="1"/>
    <n v="0"/>
    <n v="0"/>
    <n v="0"/>
    <n v="3"/>
    <n v="0"/>
    <n v="7"/>
    <n v="0"/>
    <n v="7"/>
  </r>
  <r>
    <x v="4"/>
    <x v="39"/>
    <x v="46"/>
    <n v="3"/>
    <n v="0"/>
    <n v="0"/>
    <n v="0"/>
    <n v="2"/>
    <n v="0"/>
    <n v="0"/>
    <n v="0"/>
    <n v="0"/>
    <n v="0"/>
    <n v="2"/>
    <n v="0"/>
    <n v="5"/>
    <n v="0"/>
    <n v="5"/>
  </r>
  <r>
    <x v="4"/>
    <x v="39"/>
    <x v="47"/>
    <n v="1"/>
    <n v="0"/>
    <n v="1"/>
    <n v="0"/>
    <n v="0"/>
    <n v="0"/>
    <n v="0"/>
    <n v="0"/>
    <n v="0"/>
    <n v="0"/>
    <n v="0"/>
    <n v="0"/>
    <n v="2"/>
    <n v="0"/>
    <n v="2"/>
  </r>
  <r>
    <x v="4"/>
    <x v="39"/>
    <x v="48"/>
    <n v="4"/>
    <n v="0"/>
    <n v="0"/>
    <n v="0"/>
    <n v="2"/>
    <n v="0"/>
    <n v="0"/>
    <n v="0"/>
    <n v="0"/>
    <n v="0"/>
    <n v="2"/>
    <n v="0"/>
    <n v="6"/>
    <n v="0"/>
    <n v="6"/>
  </r>
  <r>
    <x v="5"/>
    <x v="40"/>
    <x v="49"/>
    <n v="0"/>
    <n v="0"/>
    <n v="1"/>
    <n v="0"/>
    <n v="1"/>
    <n v="0"/>
    <n v="0"/>
    <n v="0"/>
    <n v="0"/>
    <n v="0"/>
    <n v="1"/>
    <n v="0"/>
    <n v="2"/>
    <n v="0"/>
    <n v="2"/>
  </r>
  <r>
    <x v="5"/>
    <x v="41"/>
    <x v="50"/>
    <n v="2"/>
    <n v="0"/>
    <n v="0"/>
    <n v="0"/>
    <n v="2"/>
    <n v="0"/>
    <n v="0"/>
    <n v="0"/>
    <n v="0"/>
    <n v="0"/>
    <n v="2"/>
    <n v="0"/>
    <n v="4"/>
    <n v="0"/>
    <n v="4"/>
  </r>
  <r>
    <x v="5"/>
    <x v="42"/>
    <x v="51"/>
    <n v="2"/>
    <n v="0"/>
    <n v="2"/>
    <n v="0"/>
    <n v="3"/>
    <n v="0"/>
    <n v="1"/>
    <n v="0"/>
    <n v="0"/>
    <n v="0"/>
    <n v="4"/>
    <n v="0"/>
    <n v="8"/>
    <n v="0"/>
    <n v="8"/>
  </r>
  <r>
    <x v="5"/>
    <x v="43"/>
    <x v="52"/>
    <n v="2"/>
    <n v="0"/>
    <n v="2"/>
    <n v="0"/>
    <n v="0"/>
    <n v="0"/>
    <n v="0"/>
    <n v="0"/>
    <n v="0"/>
    <n v="0"/>
    <n v="0"/>
    <n v="0"/>
    <n v="4"/>
    <n v="0"/>
    <n v="4"/>
  </r>
  <r>
    <x v="5"/>
    <x v="44"/>
    <x v="53"/>
    <n v="0"/>
    <n v="0"/>
    <n v="0"/>
    <n v="0"/>
    <n v="0"/>
    <n v="0"/>
    <n v="1"/>
    <n v="0"/>
    <n v="0"/>
    <n v="0"/>
    <n v="1"/>
    <n v="0"/>
    <n v="1"/>
    <n v="0"/>
    <n v="1"/>
  </r>
  <r>
    <x v="5"/>
    <x v="45"/>
    <x v="54"/>
    <n v="5"/>
    <n v="0"/>
    <n v="0"/>
    <n v="0"/>
    <n v="1"/>
    <n v="0"/>
    <n v="0"/>
    <n v="0"/>
    <n v="0"/>
    <n v="0"/>
    <n v="1"/>
    <n v="0"/>
    <n v="6"/>
    <n v="0"/>
    <n v="6"/>
  </r>
  <r>
    <x v="6"/>
    <x v="46"/>
    <x v="1"/>
    <n v="1"/>
    <n v="0"/>
    <n v="0"/>
    <n v="0"/>
    <n v="0"/>
    <n v="0"/>
    <n v="0"/>
    <n v="0"/>
    <n v="0"/>
    <n v="0"/>
    <n v="0"/>
    <n v="0"/>
    <n v="1"/>
    <n v="0"/>
    <n v="1"/>
  </r>
  <r>
    <x v="6"/>
    <x v="46"/>
    <x v="55"/>
    <n v="1"/>
    <n v="0"/>
    <n v="0"/>
    <n v="0"/>
    <n v="0"/>
    <n v="0"/>
    <n v="0"/>
    <n v="0"/>
    <n v="0"/>
    <n v="0"/>
    <n v="0"/>
    <n v="0"/>
    <n v="1"/>
    <n v="0"/>
    <n v="1"/>
  </r>
  <r>
    <x v="6"/>
    <x v="46"/>
    <x v="56"/>
    <n v="1"/>
    <n v="0"/>
    <n v="1"/>
    <n v="0"/>
    <n v="2"/>
    <n v="0"/>
    <n v="0"/>
    <n v="0"/>
    <n v="0"/>
    <n v="0"/>
    <n v="2"/>
    <n v="0"/>
    <n v="4"/>
    <n v="0"/>
    <n v="4"/>
  </r>
  <r>
    <x v="6"/>
    <x v="46"/>
    <x v="57"/>
    <n v="0"/>
    <n v="0"/>
    <n v="1"/>
    <n v="0"/>
    <n v="0"/>
    <n v="0"/>
    <n v="0"/>
    <n v="0"/>
    <n v="0"/>
    <n v="0"/>
    <n v="0"/>
    <n v="0"/>
    <n v="1"/>
    <n v="0"/>
    <n v="1"/>
  </r>
  <r>
    <x v="6"/>
    <x v="47"/>
    <x v="58"/>
    <n v="1"/>
    <n v="0"/>
    <n v="0"/>
    <n v="0"/>
    <n v="1"/>
    <n v="0"/>
    <n v="0"/>
    <n v="0"/>
    <n v="0"/>
    <n v="0"/>
    <n v="1"/>
    <n v="0"/>
    <n v="2"/>
    <n v="0"/>
    <n v="2"/>
  </r>
  <r>
    <x v="6"/>
    <x v="48"/>
    <x v="59"/>
    <n v="4"/>
    <n v="0"/>
    <n v="2"/>
    <n v="0"/>
    <n v="0"/>
    <n v="0"/>
    <n v="1"/>
    <n v="0"/>
    <n v="0"/>
    <n v="0"/>
    <n v="1"/>
    <n v="0"/>
    <n v="7"/>
    <n v="0"/>
    <n v="7"/>
  </r>
  <r>
    <x v="6"/>
    <x v="49"/>
    <x v="60"/>
    <n v="4"/>
    <n v="1"/>
    <n v="0"/>
    <n v="0"/>
    <n v="5"/>
    <n v="1"/>
    <n v="0"/>
    <n v="0"/>
    <n v="0"/>
    <n v="0"/>
    <n v="5"/>
    <n v="1"/>
    <n v="9"/>
    <n v="2"/>
    <n v="11"/>
  </r>
  <r>
    <x v="6"/>
    <x v="50"/>
    <x v="1"/>
    <n v="1"/>
    <n v="0"/>
    <n v="0"/>
    <n v="0"/>
    <n v="0"/>
    <n v="0"/>
    <n v="0"/>
    <n v="0"/>
    <n v="0"/>
    <n v="0"/>
    <n v="0"/>
    <n v="0"/>
    <n v="1"/>
    <n v="0"/>
    <n v="1"/>
  </r>
  <r>
    <x v="6"/>
    <x v="50"/>
    <x v="61"/>
    <n v="0"/>
    <n v="0"/>
    <n v="0"/>
    <n v="0"/>
    <n v="1"/>
    <n v="0"/>
    <n v="0"/>
    <n v="0"/>
    <n v="0"/>
    <n v="0"/>
    <n v="1"/>
    <n v="0"/>
    <n v="1"/>
    <n v="0"/>
    <n v="1"/>
  </r>
  <r>
    <x v="6"/>
    <x v="51"/>
    <x v="62"/>
    <n v="6"/>
    <n v="0"/>
    <n v="0"/>
    <n v="0"/>
    <n v="1"/>
    <n v="0"/>
    <n v="1"/>
    <n v="0"/>
    <n v="0"/>
    <n v="0"/>
    <n v="2"/>
    <n v="0"/>
    <n v="8"/>
    <n v="0"/>
    <n v="8"/>
  </r>
  <r>
    <x v="7"/>
    <x v="52"/>
    <x v="63"/>
    <n v="7"/>
    <n v="0"/>
    <n v="3"/>
    <n v="0"/>
    <n v="5"/>
    <n v="2"/>
    <n v="0"/>
    <n v="0"/>
    <n v="0"/>
    <n v="0"/>
    <n v="5"/>
    <n v="2"/>
    <n v="15"/>
    <n v="2"/>
    <n v="17"/>
  </r>
  <r>
    <x v="7"/>
    <x v="53"/>
    <x v="64"/>
    <n v="7"/>
    <n v="0"/>
    <n v="1"/>
    <n v="0"/>
    <n v="0"/>
    <n v="0"/>
    <n v="1"/>
    <n v="0"/>
    <n v="0"/>
    <n v="0"/>
    <n v="1"/>
    <n v="0"/>
    <n v="9"/>
    <n v="0"/>
    <n v="9"/>
  </r>
  <r>
    <x v="7"/>
    <x v="54"/>
    <x v="65"/>
    <n v="4"/>
    <n v="0"/>
    <n v="2"/>
    <n v="0"/>
    <n v="2"/>
    <n v="0"/>
    <n v="0"/>
    <n v="0"/>
    <n v="0"/>
    <n v="0"/>
    <n v="2"/>
    <n v="0"/>
    <n v="8"/>
    <n v="0"/>
    <n v="8"/>
  </r>
  <r>
    <x v="7"/>
    <x v="54"/>
    <x v="66"/>
    <n v="1"/>
    <n v="0"/>
    <n v="2"/>
    <n v="0"/>
    <n v="3"/>
    <n v="0"/>
    <n v="0"/>
    <n v="0"/>
    <n v="0"/>
    <n v="0"/>
    <n v="3"/>
    <n v="0"/>
    <n v="6"/>
    <n v="0"/>
    <n v="6"/>
  </r>
  <r>
    <x v="7"/>
    <x v="55"/>
    <x v="67"/>
    <n v="7"/>
    <n v="0"/>
    <n v="5"/>
    <n v="0"/>
    <n v="7"/>
    <n v="2"/>
    <n v="6"/>
    <n v="0"/>
    <n v="0"/>
    <n v="0"/>
    <n v="13"/>
    <n v="2"/>
    <n v="25"/>
    <n v="2"/>
    <n v="27"/>
  </r>
  <r>
    <x v="8"/>
    <x v="56"/>
    <x v="68"/>
    <n v="1"/>
    <n v="0"/>
    <n v="0"/>
    <n v="0"/>
    <n v="0"/>
    <n v="0"/>
    <n v="1"/>
    <n v="0"/>
    <n v="0"/>
    <n v="0"/>
    <n v="1"/>
    <n v="0"/>
    <n v="2"/>
    <n v="0"/>
    <n v="2"/>
  </r>
  <r>
    <x v="8"/>
    <x v="57"/>
    <x v="69"/>
    <n v="0"/>
    <n v="0"/>
    <n v="1"/>
    <n v="0"/>
    <n v="1"/>
    <n v="0"/>
    <n v="0"/>
    <n v="0"/>
    <n v="0"/>
    <n v="0"/>
    <n v="1"/>
    <n v="0"/>
    <n v="2"/>
    <n v="0"/>
    <n v="2"/>
  </r>
  <r>
    <x v="8"/>
    <x v="58"/>
    <x v="70"/>
    <n v="1"/>
    <n v="0"/>
    <n v="0"/>
    <n v="0"/>
    <n v="0"/>
    <n v="0"/>
    <n v="0"/>
    <n v="0"/>
    <n v="0"/>
    <n v="0"/>
    <n v="0"/>
    <n v="0"/>
    <n v="1"/>
    <n v="0"/>
    <n v="1"/>
  </r>
  <r>
    <x v="9"/>
    <x v="26"/>
    <x v="1"/>
    <n v="0"/>
    <n v="0"/>
    <n v="1"/>
    <n v="0"/>
    <n v="0"/>
    <n v="0"/>
    <n v="0"/>
    <n v="0"/>
    <n v="0"/>
    <n v="0"/>
    <n v="0"/>
    <n v="0"/>
    <n v="1"/>
    <n v="0"/>
    <n v="1"/>
  </r>
  <r>
    <x v="9"/>
    <x v="30"/>
    <x v="1"/>
    <n v="2"/>
    <n v="0"/>
    <n v="0"/>
    <n v="0"/>
    <n v="0"/>
    <n v="0"/>
    <n v="0"/>
    <n v="0"/>
    <n v="0"/>
    <n v="0"/>
    <n v="0"/>
    <n v="0"/>
    <n v="2"/>
    <n v="0"/>
    <n v="2"/>
  </r>
  <r>
    <x v="9"/>
    <x v="30"/>
    <x v="35"/>
    <n v="0"/>
    <n v="0"/>
    <n v="0"/>
    <n v="0"/>
    <n v="0"/>
    <n v="0"/>
    <n v="1"/>
    <n v="0"/>
    <n v="0"/>
    <n v="0"/>
    <n v="1"/>
    <n v="0"/>
    <n v="1"/>
    <n v="0"/>
    <n v="1"/>
  </r>
  <r>
    <x v="9"/>
    <x v="30"/>
    <x v="71"/>
    <n v="0"/>
    <n v="0"/>
    <n v="0"/>
    <n v="1"/>
    <n v="0"/>
    <n v="0"/>
    <n v="0"/>
    <n v="0"/>
    <n v="0"/>
    <n v="0"/>
    <n v="0"/>
    <n v="0"/>
    <n v="0"/>
    <n v="1"/>
    <n v="1"/>
  </r>
  <r>
    <x v="9"/>
    <x v="31"/>
    <x v="1"/>
    <n v="1"/>
    <n v="0"/>
    <n v="0"/>
    <n v="0"/>
    <n v="0"/>
    <n v="0"/>
    <n v="0"/>
    <n v="0"/>
    <n v="0"/>
    <n v="0"/>
    <n v="0"/>
    <n v="0"/>
    <n v="1"/>
    <n v="0"/>
    <n v="1"/>
  </r>
  <r>
    <x v="9"/>
    <x v="59"/>
    <x v="72"/>
    <n v="3"/>
    <n v="0"/>
    <n v="0"/>
    <n v="0"/>
    <n v="0"/>
    <n v="0"/>
    <n v="0"/>
    <n v="0"/>
    <n v="0"/>
    <n v="0"/>
    <n v="0"/>
    <n v="0"/>
    <n v="3"/>
    <n v="0"/>
    <n v="3"/>
  </r>
  <r>
    <x v="9"/>
    <x v="60"/>
    <x v="73"/>
    <n v="1"/>
    <n v="0"/>
    <n v="0"/>
    <n v="0"/>
    <n v="0"/>
    <n v="0"/>
    <n v="0"/>
    <n v="0"/>
    <n v="0"/>
    <n v="0"/>
    <n v="0"/>
    <n v="0"/>
    <n v="1"/>
    <n v="0"/>
    <n v="1"/>
  </r>
  <r>
    <x v="9"/>
    <x v="33"/>
    <x v="39"/>
    <n v="1"/>
    <n v="0"/>
    <n v="1"/>
    <n v="0"/>
    <n v="0"/>
    <n v="0"/>
    <n v="1"/>
    <n v="0"/>
    <n v="0"/>
    <n v="0"/>
    <n v="1"/>
    <n v="0"/>
    <n v="3"/>
    <n v="0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2" cacheId="12" applyNumberFormats="0" applyBorderFormats="0" applyFontFormats="0" applyPatternFormats="0" applyAlignmentFormats="0" applyWidthHeightFormats="1" dataCaption="값" updatedVersion="6" minRefreshableVersion="3" useAutoFormatting="1" rowGrandTotals="0" colGrandTotals="0" itemPrintTitles="1" createdVersion="6" indent="0" compact="0" compactData="0" multipleFieldFilters="0">
  <location ref="U3:Y94" firstHeaderRow="0" firstDataRow="1" firstDataCol="3"/>
  <pivotFields count="18">
    <pivotField axis="axisRow" compact="0" outline="0" showAll="0" defaultSubtotal="0">
      <items count="10">
        <item x="0"/>
        <item x="3"/>
        <item x="1"/>
        <item x="2"/>
        <item x="4"/>
        <item x="5"/>
        <item x="6"/>
        <item x="8"/>
        <item x="9"/>
        <item x="7"/>
      </items>
    </pivotField>
    <pivotField axis="axisRow" compact="0" outline="0" showAll="0" defaultSubtotal="0">
      <items count="61">
        <item x="0"/>
        <item x="55"/>
        <item x="53"/>
        <item x="52"/>
        <item x="54"/>
        <item x="31"/>
        <item x="59"/>
        <item x="26"/>
        <item x="30"/>
        <item x="60"/>
        <item x="33"/>
        <item x="1"/>
        <item x="3"/>
        <item x="2"/>
        <item x="8"/>
        <item x="10"/>
        <item x="4"/>
        <item x="9"/>
        <item x="11"/>
        <item x="18"/>
        <item x="15"/>
        <item x="24"/>
        <item x="19"/>
        <item x="21"/>
        <item x="23"/>
        <item x="12"/>
        <item x="17"/>
        <item x="25"/>
        <item x="13"/>
        <item x="36"/>
        <item x="35"/>
        <item x="39"/>
        <item x="37"/>
        <item x="38"/>
        <item x="46"/>
        <item x="51"/>
        <item x="47"/>
        <item x="49"/>
        <item x="48"/>
        <item x="56"/>
        <item x="57"/>
        <item x="58"/>
        <item x="41"/>
        <item x="42"/>
        <item x="43"/>
        <item x="44"/>
        <item x="45"/>
        <item x="40"/>
        <item x="7"/>
        <item x="16"/>
        <item x="32"/>
        <item x="5"/>
        <item x="6"/>
        <item x="50"/>
        <item x="20"/>
        <item x="27"/>
        <item x="34"/>
        <item x="14"/>
        <item x="22"/>
        <item x="29"/>
        <item x="28"/>
      </items>
    </pivotField>
    <pivotField axis="axisRow" compact="0" outline="0" showAll="0" defaultSubtotal="0">
      <items count="74">
        <item x="1"/>
        <item x="2"/>
        <item x="3"/>
        <item x="12"/>
        <item x="70"/>
        <item x="13"/>
        <item x="15"/>
        <item x="30"/>
        <item x="27"/>
        <item x="47"/>
        <item x="20"/>
        <item x="26"/>
        <item x="45"/>
        <item x="50"/>
        <item x="25"/>
        <item x="23"/>
        <item x="41"/>
        <item x="5"/>
        <item x="9"/>
        <item x="59"/>
        <item x="11"/>
        <item x="14"/>
        <item x="43"/>
        <item x="54"/>
        <item x="32"/>
        <item x="42"/>
        <item x="19"/>
        <item x="29"/>
        <item x="63"/>
        <item x="58"/>
        <item x="72"/>
        <item x="17"/>
        <item x="55"/>
        <item x="60"/>
        <item x="35"/>
        <item x="52"/>
        <item x="38"/>
        <item x="8"/>
        <item x="39"/>
        <item x="62"/>
        <item x="37"/>
        <item x="0"/>
        <item x="57"/>
        <item x="69"/>
        <item x="21"/>
        <item x="64"/>
        <item x="65"/>
        <item x="51"/>
        <item x="67"/>
        <item x="66"/>
        <item x="73"/>
        <item x="68"/>
        <item x="49"/>
        <item x="7"/>
        <item x="53"/>
        <item x="31"/>
        <item x="71"/>
        <item x="48"/>
        <item x="10"/>
        <item x="6"/>
        <item x="36"/>
        <item x="28"/>
        <item x="24"/>
        <item x="33"/>
        <item x="4"/>
        <item x="44"/>
        <item x="40"/>
        <item x="56"/>
        <item x="22"/>
        <item x="18"/>
        <item x="16"/>
        <item x="46"/>
        <item x="34"/>
        <item x="6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3">
    <field x="0"/>
    <field x="1"/>
    <field x="2"/>
  </rowFields>
  <rowItems count="91">
    <i>
      <x/>
      <x/>
      <x v="41"/>
    </i>
    <i>
      <x v="1"/>
      <x v="5"/>
      <x/>
    </i>
    <i r="2">
      <x v="40"/>
    </i>
    <i r="2">
      <x v="60"/>
    </i>
    <i r="1">
      <x v="7"/>
      <x/>
    </i>
    <i r="2">
      <x v="24"/>
    </i>
    <i r="2">
      <x v="55"/>
    </i>
    <i r="1">
      <x v="8"/>
      <x/>
    </i>
    <i r="2">
      <x v="34"/>
    </i>
    <i r="1">
      <x v="10"/>
      <x v="38"/>
    </i>
    <i r="1">
      <x v="50"/>
      <x v="36"/>
    </i>
    <i r="1">
      <x v="55"/>
      <x v="63"/>
    </i>
    <i r="1">
      <x v="59"/>
      <x v="72"/>
    </i>
    <i r="1">
      <x v="60"/>
      <x/>
    </i>
    <i>
      <x v="2"/>
      <x v="11"/>
      <x/>
    </i>
    <i r="2">
      <x v="1"/>
    </i>
    <i r="2">
      <x v="2"/>
    </i>
    <i r="1">
      <x v="12"/>
      <x v="17"/>
    </i>
    <i r="1">
      <x v="13"/>
      <x v="64"/>
    </i>
    <i r="1">
      <x v="14"/>
      <x v="58"/>
    </i>
    <i r="1">
      <x v="15"/>
      <x v="3"/>
    </i>
    <i r="1">
      <x v="16"/>
      <x v="59"/>
    </i>
    <i r="1">
      <x v="17"/>
      <x v="20"/>
    </i>
    <i r="1">
      <x v="48"/>
      <x v="18"/>
    </i>
    <i r="1">
      <x v="51"/>
      <x v="53"/>
    </i>
    <i r="2">
      <x v="64"/>
    </i>
    <i r="1">
      <x v="52"/>
      <x v="37"/>
    </i>
    <i r="2">
      <x v="59"/>
    </i>
    <i>
      <x v="3"/>
      <x v="18"/>
      <x v="5"/>
    </i>
    <i r="1">
      <x v="19"/>
      <x v="68"/>
    </i>
    <i r="1">
      <x v="20"/>
      <x/>
    </i>
    <i r="2">
      <x v="31"/>
    </i>
    <i r="2">
      <x v="69"/>
    </i>
    <i r="1">
      <x v="21"/>
      <x v="27"/>
    </i>
    <i r="1">
      <x v="22"/>
      <x v="15"/>
    </i>
    <i r="1">
      <x v="23"/>
      <x v="14"/>
    </i>
    <i r="1">
      <x v="24"/>
      <x v="61"/>
    </i>
    <i r="1">
      <x v="25"/>
      <x v="21"/>
    </i>
    <i r="1">
      <x v="26"/>
      <x/>
    </i>
    <i r="2">
      <x v="10"/>
    </i>
    <i r="2">
      <x v="44"/>
    </i>
    <i r="1">
      <x v="27"/>
      <x v="7"/>
    </i>
    <i r="1">
      <x v="28"/>
      <x v="6"/>
    </i>
    <i r="1">
      <x v="49"/>
      <x v="26"/>
    </i>
    <i r="1">
      <x v="54"/>
      <x v="62"/>
    </i>
    <i r="1">
      <x v="57"/>
      <x v="70"/>
    </i>
    <i r="1">
      <x v="58"/>
      <x/>
    </i>
    <i r="2">
      <x v="8"/>
    </i>
    <i r="2">
      <x v="11"/>
    </i>
    <i>
      <x v="4"/>
      <x v="29"/>
      <x v="22"/>
    </i>
    <i r="1">
      <x v="30"/>
      <x v="16"/>
    </i>
    <i r="2">
      <x v="25"/>
    </i>
    <i r="1">
      <x v="31"/>
      <x v="9"/>
    </i>
    <i r="2">
      <x v="57"/>
    </i>
    <i r="2">
      <x v="71"/>
    </i>
    <i r="1">
      <x v="32"/>
      <x/>
    </i>
    <i r="2">
      <x v="65"/>
    </i>
    <i r="1">
      <x v="33"/>
      <x v="12"/>
    </i>
    <i r="1">
      <x v="56"/>
      <x v="66"/>
    </i>
    <i>
      <x v="5"/>
      <x v="42"/>
      <x v="13"/>
    </i>
    <i r="1">
      <x v="43"/>
      <x v="47"/>
    </i>
    <i r="1">
      <x v="44"/>
      <x v="35"/>
    </i>
    <i r="1">
      <x v="45"/>
      <x v="54"/>
    </i>
    <i r="1">
      <x v="46"/>
      <x v="23"/>
    </i>
    <i r="1">
      <x v="47"/>
      <x v="52"/>
    </i>
    <i>
      <x v="6"/>
      <x v="34"/>
      <x/>
    </i>
    <i r="2">
      <x v="32"/>
    </i>
    <i r="2">
      <x v="42"/>
    </i>
    <i r="2">
      <x v="67"/>
    </i>
    <i r="1">
      <x v="35"/>
      <x v="39"/>
    </i>
    <i r="1">
      <x v="36"/>
      <x v="29"/>
    </i>
    <i r="1">
      <x v="37"/>
      <x v="33"/>
    </i>
    <i r="1">
      <x v="38"/>
      <x v="19"/>
    </i>
    <i r="1">
      <x v="53"/>
      <x/>
    </i>
    <i r="2">
      <x v="73"/>
    </i>
    <i>
      <x v="7"/>
      <x v="39"/>
      <x v="51"/>
    </i>
    <i r="1">
      <x v="40"/>
      <x v="43"/>
    </i>
    <i r="1">
      <x v="41"/>
      <x v="4"/>
    </i>
    <i>
      <x v="8"/>
      <x v="5"/>
      <x/>
    </i>
    <i r="1">
      <x v="6"/>
      <x v="30"/>
    </i>
    <i r="1">
      <x v="7"/>
      <x/>
    </i>
    <i r="1">
      <x v="8"/>
      <x/>
    </i>
    <i r="2">
      <x v="34"/>
    </i>
    <i r="2">
      <x v="56"/>
    </i>
    <i r="1">
      <x v="9"/>
      <x v="50"/>
    </i>
    <i r="1">
      <x v="10"/>
      <x v="38"/>
    </i>
    <i>
      <x v="9"/>
      <x v="1"/>
      <x v="48"/>
    </i>
    <i r="1">
      <x v="2"/>
      <x v="45"/>
    </i>
    <i r="1">
      <x v="3"/>
      <x v="28"/>
    </i>
    <i r="1">
      <x v="4"/>
      <x v="46"/>
    </i>
    <i r="2">
      <x v="49"/>
    </i>
  </rowItems>
  <colFields count="1">
    <field x="-2"/>
  </colFields>
  <colItems count="2">
    <i>
      <x/>
    </i>
    <i i="1">
      <x v="1"/>
    </i>
  </colItems>
  <dataFields count="2">
    <dataField name="합계 : 정원내" fld="13" baseField="0" baseItem="0"/>
    <dataField name="합계 : 정원외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99"/>
  <sheetViews>
    <sheetView workbookViewId="0">
      <selection activeCell="I7" sqref="I7:L7"/>
    </sheetView>
  </sheetViews>
  <sheetFormatPr defaultRowHeight="16.5" x14ac:dyDescent="0.3"/>
  <cols>
    <col min="1" max="2" width="0.875" customWidth="1"/>
    <col min="3" max="3" width="4.625" customWidth="1"/>
    <col min="4" max="4" width="1.125" customWidth="1"/>
    <col min="5" max="5" width="5.5" customWidth="1"/>
    <col min="6" max="6" width="5.125" customWidth="1"/>
    <col min="7" max="7" width="5.375" customWidth="1"/>
    <col min="8" max="8" width="1.625" customWidth="1"/>
    <col min="9" max="9" width="4.375" customWidth="1"/>
    <col min="10" max="10" width="6.5" customWidth="1"/>
    <col min="11" max="11" width="4.625" customWidth="1"/>
    <col min="12" max="12" width="5.5" customWidth="1"/>
    <col min="13" max="13" width="2.375" customWidth="1"/>
    <col min="14" max="14" width="14" customWidth="1"/>
    <col min="15" max="15" width="1.75" customWidth="1"/>
    <col min="16" max="16" width="6" customWidth="1"/>
    <col min="17" max="17" width="1.375" customWidth="1"/>
    <col min="18" max="18" width="6" customWidth="1"/>
    <col min="19" max="19" width="1.375" customWidth="1"/>
    <col min="20" max="20" width="6" customWidth="1"/>
    <col min="21" max="21" width="1.375" customWidth="1"/>
    <col min="22" max="22" width="1.75" customWidth="1"/>
    <col min="23" max="23" width="4.875" customWidth="1"/>
    <col min="24" max="24" width="1.375" customWidth="1"/>
    <col min="25" max="25" width="6" customWidth="1"/>
    <col min="26" max="26" width="1.375" customWidth="1"/>
    <col min="27" max="27" width="6" customWidth="1"/>
    <col min="28" max="28" width="1.375" customWidth="1"/>
    <col min="29" max="29" width="6" customWidth="1"/>
    <col min="30" max="30" width="1.375" customWidth="1"/>
    <col min="31" max="31" width="6" customWidth="1"/>
    <col min="32" max="32" width="1.375" customWidth="1"/>
    <col min="33" max="33" width="2.875" customWidth="1"/>
    <col min="34" max="34" width="3.75" customWidth="1"/>
    <col min="35" max="35" width="1.375" customWidth="1"/>
    <col min="36" max="36" width="3.125" customWidth="1"/>
    <col min="37" max="37" width="3.5" customWidth="1"/>
    <col min="38" max="38" width="1.625" customWidth="1"/>
    <col min="39" max="39" width="5.5" customWidth="1"/>
    <col min="40" max="40" width="2.125" customWidth="1"/>
    <col min="41" max="41" width="5.5" customWidth="1"/>
    <col min="42" max="42" width="1.75" customWidth="1"/>
    <col min="43" max="43" width="5.25" customWidth="1"/>
    <col min="44" max="44" width="0.5" customWidth="1"/>
    <col min="45" max="45" width="0.25" customWidth="1"/>
    <col min="257" max="258" width="0.875" customWidth="1"/>
    <col min="259" max="259" width="4.625" customWidth="1"/>
    <col min="260" max="260" width="1.125" customWidth="1"/>
    <col min="261" max="261" width="5.5" customWidth="1"/>
    <col min="262" max="262" width="5.125" customWidth="1"/>
    <col min="263" max="263" width="5.375" customWidth="1"/>
    <col min="264" max="264" width="1.625" customWidth="1"/>
    <col min="265" max="265" width="4.375" customWidth="1"/>
    <col min="266" max="266" width="6.5" customWidth="1"/>
    <col min="267" max="267" width="4.625" customWidth="1"/>
    <col min="268" max="268" width="5.5" customWidth="1"/>
    <col min="269" max="269" width="2.375" customWidth="1"/>
    <col min="270" max="270" width="14" customWidth="1"/>
    <col min="271" max="271" width="1.75" customWidth="1"/>
    <col min="272" max="272" width="6" customWidth="1"/>
    <col min="273" max="273" width="1.375" customWidth="1"/>
    <col min="274" max="274" width="6" customWidth="1"/>
    <col min="275" max="275" width="1.375" customWidth="1"/>
    <col min="276" max="276" width="6" customWidth="1"/>
    <col min="277" max="277" width="1.375" customWidth="1"/>
    <col min="278" max="278" width="1.75" customWidth="1"/>
    <col min="279" max="279" width="4.875" customWidth="1"/>
    <col min="280" max="280" width="1.375" customWidth="1"/>
    <col min="281" max="281" width="6" customWidth="1"/>
    <col min="282" max="282" width="1.375" customWidth="1"/>
    <col min="283" max="283" width="6" customWidth="1"/>
    <col min="284" max="284" width="1.375" customWidth="1"/>
    <col min="285" max="285" width="6" customWidth="1"/>
    <col min="286" max="286" width="1.375" customWidth="1"/>
    <col min="287" max="287" width="6" customWidth="1"/>
    <col min="288" max="288" width="1.375" customWidth="1"/>
    <col min="289" max="289" width="2.875" customWidth="1"/>
    <col min="290" max="290" width="3.75" customWidth="1"/>
    <col min="291" max="291" width="1.375" customWidth="1"/>
    <col min="292" max="292" width="3.125" customWidth="1"/>
    <col min="293" max="293" width="3.5" customWidth="1"/>
    <col min="294" max="294" width="1.625" customWidth="1"/>
    <col min="295" max="295" width="5.5" customWidth="1"/>
    <col min="296" max="296" width="2.125" customWidth="1"/>
    <col min="297" max="297" width="5.5" customWidth="1"/>
    <col min="298" max="298" width="1.75" customWidth="1"/>
    <col min="299" max="299" width="5.25" customWidth="1"/>
    <col min="300" max="300" width="0.5" customWidth="1"/>
    <col min="301" max="301" width="0.25" customWidth="1"/>
    <col min="513" max="514" width="0.875" customWidth="1"/>
    <col min="515" max="515" width="4.625" customWidth="1"/>
    <col min="516" max="516" width="1.125" customWidth="1"/>
    <col min="517" max="517" width="5.5" customWidth="1"/>
    <col min="518" max="518" width="5.125" customWidth="1"/>
    <col min="519" max="519" width="5.375" customWidth="1"/>
    <col min="520" max="520" width="1.625" customWidth="1"/>
    <col min="521" max="521" width="4.375" customWidth="1"/>
    <col min="522" max="522" width="6.5" customWidth="1"/>
    <col min="523" max="523" width="4.625" customWidth="1"/>
    <col min="524" max="524" width="5.5" customWidth="1"/>
    <col min="525" max="525" width="2.375" customWidth="1"/>
    <col min="526" max="526" width="14" customWidth="1"/>
    <col min="527" max="527" width="1.75" customWidth="1"/>
    <col min="528" max="528" width="6" customWidth="1"/>
    <col min="529" max="529" width="1.375" customWidth="1"/>
    <col min="530" max="530" width="6" customWidth="1"/>
    <col min="531" max="531" width="1.375" customWidth="1"/>
    <col min="532" max="532" width="6" customWidth="1"/>
    <col min="533" max="533" width="1.375" customWidth="1"/>
    <col min="534" max="534" width="1.75" customWidth="1"/>
    <col min="535" max="535" width="4.875" customWidth="1"/>
    <col min="536" max="536" width="1.375" customWidth="1"/>
    <col min="537" max="537" width="6" customWidth="1"/>
    <col min="538" max="538" width="1.375" customWidth="1"/>
    <col min="539" max="539" width="6" customWidth="1"/>
    <col min="540" max="540" width="1.375" customWidth="1"/>
    <col min="541" max="541" width="6" customWidth="1"/>
    <col min="542" max="542" width="1.375" customWidth="1"/>
    <col min="543" max="543" width="6" customWidth="1"/>
    <col min="544" max="544" width="1.375" customWidth="1"/>
    <col min="545" max="545" width="2.875" customWidth="1"/>
    <col min="546" max="546" width="3.75" customWidth="1"/>
    <col min="547" max="547" width="1.375" customWidth="1"/>
    <col min="548" max="548" width="3.125" customWidth="1"/>
    <col min="549" max="549" width="3.5" customWidth="1"/>
    <col min="550" max="550" width="1.625" customWidth="1"/>
    <col min="551" max="551" width="5.5" customWidth="1"/>
    <col min="552" max="552" width="2.125" customWidth="1"/>
    <col min="553" max="553" width="5.5" customWidth="1"/>
    <col min="554" max="554" width="1.75" customWidth="1"/>
    <col min="555" max="555" width="5.25" customWidth="1"/>
    <col min="556" max="556" width="0.5" customWidth="1"/>
    <col min="557" max="557" width="0.25" customWidth="1"/>
    <col min="769" max="770" width="0.875" customWidth="1"/>
    <col min="771" max="771" width="4.625" customWidth="1"/>
    <col min="772" max="772" width="1.125" customWidth="1"/>
    <col min="773" max="773" width="5.5" customWidth="1"/>
    <col min="774" max="774" width="5.125" customWidth="1"/>
    <col min="775" max="775" width="5.375" customWidth="1"/>
    <col min="776" max="776" width="1.625" customWidth="1"/>
    <col min="777" max="777" width="4.375" customWidth="1"/>
    <col min="778" max="778" width="6.5" customWidth="1"/>
    <col min="779" max="779" width="4.625" customWidth="1"/>
    <col min="780" max="780" width="5.5" customWidth="1"/>
    <col min="781" max="781" width="2.375" customWidth="1"/>
    <col min="782" max="782" width="14" customWidth="1"/>
    <col min="783" max="783" width="1.75" customWidth="1"/>
    <col min="784" max="784" width="6" customWidth="1"/>
    <col min="785" max="785" width="1.375" customWidth="1"/>
    <col min="786" max="786" width="6" customWidth="1"/>
    <col min="787" max="787" width="1.375" customWidth="1"/>
    <col min="788" max="788" width="6" customWidth="1"/>
    <col min="789" max="789" width="1.375" customWidth="1"/>
    <col min="790" max="790" width="1.75" customWidth="1"/>
    <col min="791" max="791" width="4.875" customWidth="1"/>
    <col min="792" max="792" width="1.375" customWidth="1"/>
    <col min="793" max="793" width="6" customWidth="1"/>
    <col min="794" max="794" width="1.375" customWidth="1"/>
    <col min="795" max="795" width="6" customWidth="1"/>
    <col min="796" max="796" width="1.375" customWidth="1"/>
    <col min="797" max="797" width="6" customWidth="1"/>
    <col min="798" max="798" width="1.375" customWidth="1"/>
    <col min="799" max="799" width="6" customWidth="1"/>
    <col min="800" max="800" width="1.375" customWidth="1"/>
    <col min="801" max="801" width="2.875" customWidth="1"/>
    <col min="802" max="802" width="3.75" customWidth="1"/>
    <col min="803" max="803" width="1.375" customWidth="1"/>
    <col min="804" max="804" width="3.125" customWidth="1"/>
    <col min="805" max="805" width="3.5" customWidth="1"/>
    <col min="806" max="806" width="1.625" customWidth="1"/>
    <col min="807" max="807" width="5.5" customWidth="1"/>
    <col min="808" max="808" width="2.125" customWidth="1"/>
    <col min="809" max="809" width="5.5" customWidth="1"/>
    <col min="810" max="810" width="1.75" customWidth="1"/>
    <col min="811" max="811" width="5.25" customWidth="1"/>
    <col min="812" max="812" width="0.5" customWidth="1"/>
    <col min="813" max="813" width="0.25" customWidth="1"/>
    <col min="1025" max="1026" width="0.875" customWidth="1"/>
    <col min="1027" max="1027" width="4.625" customWidth="1"/>
    <col min="1028" max="1028" width="1.125" customWidth="1"/>
    <col min="1029" max="1029" width="5.5" customWidth="1"/>
    <col min="1030" max="1030" width="5.125" customWidth="1"/>
    <col min="1031" max="1031" width="5.375" customWidth="1"/>
    <col min="1032" max="1032" width="1.625" customWidth="1"/>
    <col min="1033" max="1033" width="4.375" customWidth="1"/>
    <col min="1034" max="1034" width="6.5" customWidth="1"/>
    <col min="1035" max="1035" width="4.625" customWidth="1"/>
    <col min="1036" max="1036" width="5.5" customWidth="1"/>
    <col min="1037" max="1037" width="2.375" customWidth="1"/>
    <col min="1038" max="1038" width="14" customWidth="1"/>
    <col min="1039" max="1039" width="1.75" customWidth="1"/>
    <col min="1040" max="1040" width="6" customWidth="1"/>
    <col min="1041" max="1041" width="1.375" customWidth="1"/>
    <col min="1042" max="1042" width="6" customWidth="1"/>
    <col min="1043" max="1043" width="1.375" customWidth="1"/>
    <col min="1044" max="1044" width="6" customWidth="1"/>
    <col min="1045" max="1045" width="1.375" customWidth="1"/>
    <col min="1046" max="1046" width="1.75" customWidth="1"/>
    <col min="1047" max="1047" width="4.875" customWidth="1"/>
    <col min="1048" max="1048" width="1.375" customWidth="1"/>
    <col min="1049" max="1049" width="6" customWidth="1"/>
    <col min="1050" max="1050" width="1.375" customWidth="1"/>
    <col min="1051" max="1051" width="6" customWidth="1"/>
    <col min="1052" max="1052" width="1.375" customWidth="1"/>
    <col min="1053" max="1053" width="6" customWidth="1"/>
    <col min="1054" max="1054" width="1.375" customWidth="1"/>
    <col min="1055" max="1055" width="6" customWidth="1"/>
    <col min="1056" max="1056" width="1.375" customWidth="1"/>
    <col min="1057" max="1057" width="2.875" customWidth="1"/>
    <col min="1058" max="1058" width="3.75" customWidth="1"/>
    <col min="1059" max="1059" width="1.375" customWidth="1"/>
    <col min="1060" max="1060" width="3.125" customWidth="1"/>
    <col min="1061" max="1061" width="3.5" customWidth="1"/>
    <col min="1062" max="1062" width="1.625" customWidth="1"/>
    <col min="1063" max="1063" width="5.5" customWidth="1"/>
    <col min="1064" max="1064" width="2.125" customWidth="1"/>
    <col min="1065" max="1065" width="5.5" customWidth="1"/>
    <col min="1066" max="1066" width="1.75" customWidth="1"/>
    <col min="1067" max="1067" width="5.25" customWidth="1"/>
    <col min="1068" max="1068" width="0.5" customWidth="1"/>
    <col min="1069" max="1069" width="0.25" customWidth="1"/>
    <col min="1281" max="1282" width="0.875" customWidth="1"/>
    <col min="1283" max="1283" width="4.625" customWidth="1"/>
    <col min="1284" max="1284" width="1.125" customWidth="1"/>
    <col min="1285" max="1285" width="5.5" customWidth="1"/>
    <col min="1286" max="1286" width="5.125" customWidth="1"/>
    <col min="1287" max="1287" width="5.375" customWidth="1"/>
    <col min="1288" max="1288" width="1.625" customWidth="1"/>
    <col min="1289" max="1289" width="4.375" customWidth="1"/>
    <col min="1290" max="1290" width="6.5" customWidth="1"/>
    <col min="1291" max="1291" width="4.625" customWidth="1"/>
    <col min="1292" max="1292" width="5.5" customWidth="1"/>
    <col min="1293" max="1293" width="2.375" customWidth="1"/>
    <col min="1294" max="1294" width="14" customWidth="1"/>
    <col min="1295" max="1295" width="1.75" customWidth="1"/>
    <col min="1296" max="1296" width="6" customWidth="1"/>
    <col min="1297" max="1297" width="1.375" customWidth="1"/>
    <col min="1298" max="1298" width="6" customWidth="1"/>
    <col min="1299" max="1299" width="1.375" customWidth="1"/>
    <col min="1300" max="1300" width="6" customWidth="1"/>
    <col min="1301" max="1301" width="1.375" customWidth="1"/>
    <col min="1302" max="1302" width="1.75" customWidth="1"/>
    <col min="1303" max="1303" width="4.875" customWidth="1"/>
    <col min="1304" max="1304" width="1.375" customWidth="1"/>
    <col min="1305" max="1305" width="6" customWidth="1"/>
    <col min="1306" max="1306" width="1.375" customWidth="1"/>
    <col min="1307" max="1307" width="6" customWidth="1"/>
    <col min="1308" max="1308" width="1.375" customWidth="1"/>
    <col min="1309" max="1309" width="6" customWidth="1"/>
    <col min="1310" max="1310" width="1.375" customWidth="1"/>
    <col min="1311" max="1311" width="6" customWidth="1"/>
    <col min="1312" max="1312" width="1.375" customWidth="1"/>
    <col min="1313" max="1313" width="2.875" customWidth="1"/>
    <col min="1314" max="1314" width="3.75" customWidth="1"/>
    <col min="1315" max="1315" width="1.375" customWidth="1"/>
    <col min="1316" max="1316" width="3.125" customWidth="1"/>
    <col min="1317" max="1317" width="3.5" customWidth="1"/>
    <col min="1318" max="1318" width="1.625" customWidth="1"/>
    <col min="1319" max="1319" width="5.5" customWidth="1"/>
    <col min="1320" max="1320" width="2.125" customWidth="1"/>
    <col min="1321" max="1321" width="5.5" customWidth="1"/>
    <col min="1322" max="1322" width="1.75" customWidth="1"/>
    <col min="1323" max="1323" width="5.25" customWidth="1"/>
    <col min="1324" max="1324" width="0.5" customWidth="1"/>
    <col min="1325" max="1325" width="0.25" customWidth="1"/>
    <col min="1537" max="1538" width="0.875" customWidth="1"/>
    <col min="1539" max="1539" width="4.625" customWidth="1"/>
    <col min="1540" max="1540" width="1.125" customWidth="1"/>
    <col min="1541" max="1541" width="5.5" customWidth="1"/>
    <col min="1542" max="1542" width="5.125" customWidth="1"/>
    <col min="1543" max="1543" width="5.375" customWidth="1"/>
    <col min="1544" max="1544" width="1.625" customWidth="1"/>
    <col min="1545" max="1545" width="4.375" customWidth="1"/>
    <col min="1546" max="1546" width="6.5" customWidth="1"/>
    <col min="1547" max="1547" width="4.625" customWidth="1"/>
    <col min="1548" max="1548" width="5.5" customWidth="1"/>
    <col min="1549" max="1549" width="2.375" customWidth="1"/>
    <col min="1550" max="1550" width="14" customWidth="1"/>
    <col min="1551" max="1551" width="1.75" customWidth="1"/>
    <col min="1552" max="1552" width="6" customWidth="1"/>
    <col min="1553" max="1553" width="1.375" customWidth="1"/>
    <col min="1554" max="1554" width="6" customWidth="1"/>
    <col min="1555" max="1555" width="1.375" customWidth="1"/>
    <col min="1556" max="1556" width="6" customWidth="1"/>
    <col min="1557" max="1557" width="1.375" customWidth="1"/>
    <col min="1558" max="1558" width="1.75" customWidth="1"/>
    <col min="1559" max="1559" width="4.875" customWidth="1"/>
    <col min="1560" max="1560" width="1.375" customWidth="1"/>
    <col min="1561" max="1561" width="6" customWidth="1"/>
    <col min="1562" max="1562" width="1.375" customWidth="1"/>
    <col min="1563" max="1563" width="6" customWidth="1"/>
    <col min="1564" max="1564" width="1.375" customWidth="1"/>
    <col min="1565" max="1565" width="6" customWidth="1"/>
    <col min="1566" max="1566" width="1.375" customWidth="1"/>
    <col min="1567" max="1567" width="6" customWidth="1"/>
    <col min="1568" max="1568" width="1.375" customWidth="1"/>
    <col min="1569" max="1569" width="2.875" customWidth="1"/>
    <col min="1570" max="1570" width="3.75" customWidth="1"/>
    <col min="1571" max="1571" width="1.375" customWidth="1"/>
    <col min="1572" max="1572" width="3.125" customWidth="1"/>
    <col min="1573" max="1573" width="3.5" customWidth="1"/>
    <col min="1574" max="1574" width="1.625" customWidth="1"/>
    <col min="1575" max="1575" width="5.5" customWidth="1"/>
    <col min="1576" max="1576" width="2.125" customWidth="1"/>
    <col min="1577" max="1577" width="5.5" customWidth="1"/>
    <col min="1578" max="1578" width="1.75" customWidth="1"/>
    <col min="1579" max="1579" width="5.25" customWidth="1"/>
    <col min="1580" max="1580" width="0.5" customWidth="1"/>
    <col min="1581" max="1581" width="0.25" customWidth="1"/>
    <col min="1793" max="1794" width="0.875" customWidth="1"/>
    <col min="1795" max="1795" width="4.625" customWidth="1"/>
    <col min="1796" max="1796" width="1.125" customWidth="1"/>
    <col min="1797" max="1797" width="5.5" customWidth="1"/>
    <col min="1798" max="1798" width="5.125" customWidth="1"/>
    <col min="1799" max="1799" width="5.375" customWidth="1"/>
    <col min="1800" max="1800" width="1.625" customWidth="1"/>
    <col min="1801" max="1801" width="4.375" customWidth="1"/>
    <col min="1802" max="1802" width="6.5" customWidth="1"/>
    <col min="1803" max="1803" width="4.625" customWidth="1"/>
    <col min="1804" max="1804" width="5.5" customWidth="1"/>
    <col min="1805" max="1805" width="2.375" customWidth="1"/>
    <col min="1806" max="1806" width="14" customWidth="1"/>
    <col min="1807" max="1807" width="1.75" customWidth="1"/>
    <col min="1808" max="1808" width="6" customWidth="1"/>
    <col min="1809" max="1809" width="1.375" customWidth="1"/>
    <col min="1810" max="1810" width="6" customWidth="1"/>
    <col min="1811" max="1811" width="1.375" customWidth="1"/>
    <col min="1812" max="1812" width="6" customWidth="1"/>
    <col min="1813" max="1813" width="1.375" customWidth="1"/>
    <col min="1814" max="1814" width="1.75" customWidth="1"/>
    <col min="1815" max="1815" width="4.875" customWidth="1"/>
    <col min="1816" max="1816" width="1.375" customWidth="1"/>
    <col min="1817" max="1817" width="6" customWidth="1"/>
    <col min="1818" max="1818" width="1.375" customWidth="1"/>
    <col min="1819" max="1819" width="6" customWidth="1"/>
    <col min="1820" max="1820" width="1.375" customWidth="1"/>
    <col min="1821" max="1821" width="6" customWidth="1"/>
    <col min="1822" max="1822" width="1.375" customWidth="1"/>
    <col min="1823" max="1823" width="6" customWidth="1"/>
    <col min="1824" max="1824" width="1.375" customWidth="1"/>
    <col min="1825" max="1825" width="2.875" customWidth="1"/>
    <col min="1826" max="1826" width="3.75" customWidth="1"/>
    <col min="1827" max="1827" width="1.375" customWidth="1"/>
    <col min="1828" max="1828" width="3.125" customWidth="1"/>
    <col min="1829" max="1829" width="3.5" customWidth="1"/>
    <col min="1830" max="1830" width="1.625" customWidth="1"/>
    <col min="1831" max="1831" width="5.5" customWidth="1"/>
    <col min="1832" max="1832" width="2.125" customWidth="1"/>
    <col min="1833" max="1833" width="5.5" customWidth="1"/>
    <col min="1834" max="1834" width="1.75" customWidth="1"/>
    <col min="1835" max="1835" width="5.25" customWidth="1"/>
    <col min="1836" max="1836" width="0.5" customWidth="1"/>
    <col min="1837" max="1837" width="0.25" customWidth="1"/>
    <col min="2049" max="2050" width="0.875" customWidth="1"/>
    <col min="2051" max="2051" width="4.625" customWidth="1"/>
    <col min="2052" max="2052" width="1.125" customWidth="1"/>
    <col min="2053" max="2053" width="5.5" customWidth="1"/>
    <col min="2054" max="2054" width="5.125" customWidth="1"/>
    <col min="2055" max="2055" width="5.375" customWidth="1"/>
    <col min="2056" max="2056" width="1.625" customWidth="1"/>
    <col min="2057" max="2057" width="4.375" customWidth="1"/>
    <col min="2058" max="2058" width="6.5" customWidth="1"/>
    <col min="2059" max="2059" width="4.625" customWidth="1"/>
    <col min="2060" max="2060" width="5.5" customWidth="1"/>
    <col min="2061" max="2061" width="2.375" customWidth="1"/>
    <col min="2062" max="2062" width="14" customWidth="1"/>
    <col min="2063" max="2063" width="1.75" customWidth="1"/>
    <col min="2064" max="2064" width="6" customWidth="1"/>
    <col min="2065" max="2065" width="1.375" customWidth="1"/>
    <col min="2066" max="2066" width="6" customWidth="1"/>
    <col min="2067" max="2067" width="1.375" customWidth="1"/>
    <col min="2068" max="2068" width="6" customWidth="1"/>
    <col min="2069" max="2069" width="1.375" customWidth="1"/>
    <col min="2070" max="2070" width="1.75" customWidth="1"/>
    <col min="2071" max="2071" width="4.875" customWidth="1"/>
    <col min="2072" max="2072" width="1.375" customWidth="1"/>
    <col min="2073" max="2073" width="6" customWidth="1"/>
    <col min="2074" max="2074" width="1.375" customWidth="1"/>
    <col min="2075" max="2075" width="6" customWidth="1"/>
    <col min="2076" max="2076" width="1.375" customWidth="1"/>
    <col min="2077" max="2077" width="6" customWidth="1"/>
    <col min="2078" max="2078" width="1.375" customWidth="1"/>
    <col min="2079" max="2079" width="6" customWidth="1"/>
    <col min="2080" max="2080" width="1.375" customWidth="1"/>
    <col min="2081" max="2081" width="2.875" customWidth="1"/>
    <col min="2082" max="2082" width="3.75" customWidth="1"/>
    <col min="2083" max="2083" width="1.375" customWidth="1"/>
    <col min="2084" max="2084" width="3.125" customWidth="1"/>
    <col min="2085" max="2085" width="3.5" customWidth="1"/>
    <col min="2086" max="2086" width="1.625" customWidth="1"/>
    <col min="2087" max="2087" width="5.5" customWidth="1"/>
    <col min="2088" max="2088" width="2.125" customWidth="1"/>
    <col min="2089" max="2089" width="5.5" customWidth="1"/>
    <col min="2090" max="2090" width="1.75" customWidth="1"/>
    <col min="2091" max="2091" width="5.25" customWidth="1"/>
    <col min="2092" max="2092" width="0.5" customWidth="1"/>
    <col min="2093" max="2093" width="0.25" customWidth="1"/>
    <col min="2305" max="2306" width="0.875" customWidth="1"/>
    <col min="2307" max="2307" width="4.625" customWidth="1"/>
    <col min="2308" max="2308" width="1.125" customWidth="1"/>
    <col min="2309" max="2309" width="5.5" customWidth="1"/>
    <col min="2310" max="2310" width="5.125" customWidth="1"/>
    <col min="2311" max="2311" width="5.375" customWidth="1"/>
    <col min="2312" max="2312" width="1.625" customWidth="1"/>
    <col min="2313" max="2313" width="4.375" customWidth="1"/>
    <col min="2314" max="2314" width="6.5" customWidth="1"/>
    <col min="2315" max="2315" width="4.625" customWidth="1"/>
    <col min="2316" max="2316" width="5.5" customWidth="1"/>
    <col min="2317" max="2317" width="2.375" customWidth="1"/>
    <col min="2318" max="2318" width="14" customWidth="1"/>
    <col min="2319" max="2319" width="1.75" customWidth="1"/>
    <col min="2320" max="2320" width="6" customWidth="1"/>
    <col min="2321" max="2321" width="1.375" customWidth="1"/>
    <col min="2322" max="2322" width="6" customWidth="1"/>
    <col min="2323" max="2323" width="1.375" customWidth="1"/>
    <col min="2324" max="2324" width="6" customWidth="1"/>
    <col min="2325" max="2325" width="1.375" customWidth="1"/>
    <col min="2326" max="2326" width="1.75" customWidth="1"/>
    <col min="2327" max="2327" width="4.875" customWidth="1"/>
    <col min="2328" max="2328" width="1.375" customWidth="1"/>
    <col min="2329" max="2329" width="6" customWidth="1"/>
    <col min="2330" max="2330" width="1.375" customWidth="1"/>
    <col min="2331" max="2331" width="6" customWidth="1"/>
    <col min="2332" max="2332" width="1.375" customWidth="1"/>
    <col min="2333" max="2333" width="6" customWidth="1"/>
    <col min="2334" max="2334" width="1.375" customWidth="1"/>
    <col min="2335" max="2335" width="6" customWidth="1"/>
    <col min="2336" max="2336" width="1.375" customWidth="1"/>
    <col min="2337" max="2337" width="2.875" customWidth="1"/>
    <col min="2338" max="2338" width="3.75" customWidth="1"/>
    <col min="2339" max="2339" width="1.375" customWidth="1"/>
    <col min="2340" max="2340" width="3.125" customWidth="1"/>
    <col min="2341" max="2341" width="3.5" customWidth="1"/>
    <col min="2342" max="2342" width="1.625" customWidth="1"/>
    <col min="2343" max="2343" width="5.5" customWidth="1"/>
    <col min="2344" max="2344" width="2.125" customWidth="1"/>
    <col min="2345" max="2345" width="5.5" customWidth="1"/>
    <col min="2346" max="2346" width="1.75" customWidth="1"/>
    <col min="2347" max="2347" width="5.25" customWidth="1"/>
    <col min="2348" max="2348" width="0.5" customWidth="1"/>
    <col min="2349" max="2349" width="0.25" customWidth="1"/>
    <col min="2561" max="2562" width="0.875" customWidth="1"/>
    <col min="2563" max="2563" width="4.625" customWidth="1"/>
    <col min="2564" max="2564" width="1.125" customWidth="1"/>
    <col min="2565" max="2565" width="5.5" customWidth="1"/>
    <col min="2566" max="2566" width="5.125" customWidth="1"/>
    <col min="2567" max="2567" width="5.375" customWidth="1"/>
    <col min="2568" max="2568" width="1.625" customWidth="1"/>
    <col min="2569" max="2569" width="4.375" customWidth="1"/>
    <col min="2570" max="2570" width="6.5" customWidth="1"/>
    <col min="2571" max="2571" width="4.625" customWidth="1"/>
    <col min="2572" max="2572" width="5.5" customWidth="1"/>
    <col min="2573" max="2573" width="2.375" customWidth="1"/>
    <col min="2574" max="2574" width="14" customWidth="1"/>
    <col min="2575" max="2575" width="1.75" customWidth="1"/>
    <col min="2576" max="2576" width="6" customWidth="1"/>
    <col min="2577" max="2577" width="1.375" customWidth="1"/>
    <col min="2578" max="2578" width="6" customWidth="1"/>
    <col min="2579" max="2579" width="1.375" customWidth="1"/>
    <col min="2580" max="2580" width="6" customWidth="1"/>
    <col min="2581" max="2581" width="1.375" customWidth="1"/>
    <col min="2582" max="2582" width="1.75" customWidth="1"/>
    <col min="2583" max="2583" width="4.875" customWidth="1"/>
    <col min="2584" max="2584" width="1.375" customWidth="1"/>
    <col min="2585" max="2585" width="6" customWidth="1"/>
    <col min="2586" max="2586" width="1.375" customWidth="1"/>
    <col min="2587" max="2587" width="6" customWidth="1"/>
    <col min="2588" max="2588" width="1.375" customWidth="1"/>
    <col min="2589" max="2589" width="6" customWidth="1"/>
    <col min="2590" max="2590" width="1.375" customWidth="1"/>
    <col min="2591" max="2591" width="6" customWidth="1"/>
    <col min="2592" max="2592" width="1.375" customWidth="1"/>
    <col min="2593" max="2593" width="2.875" customWidth="1"/>
    <col min="2594" max="2594" width="3.75" customWidth="1"/>
    <col min="2595" max="2595" width="1.375" customWidth="1"/>
    <col min="2596" max="2596" width="3.125" customWidth="1"/>
    <col min="2597" max="2597" width="3.5" customWidth="1"/>
    <col min="2598" max="2598" width="1.625" customWidth="1"/>
    <col min="2599" max="2599" width="5.5" customWidth="1"/>
    <col min="2600" max="2600" width="2.125" customWidth="1"/>
    <col min="2601" max="2601" width="5.5" customWidth="1"/>
    <col min="2602" max="2602" width="1.75" customWidth="1"/>
    <col min="2603" max="2603" width="5.25" customWidth="1"/>
    <col min="2604" max="2604" width="0.5" customWidth="1"/>
    <col min="2605" max="2605" width="0.25" customWidth="1"/>
    <col min="2817" max="2818" width="0.875" customWidth="1"/>
    <col min="2819" max="2819" width="4.625" customWidth="1"/>
    <col min="2820" max="2820" width="1.125" customWidth="1"/>
    <col min="2821" max="2821" width="5.5" customWidth="1"/>
    <col min="2822" max="2822" width="5.125" customWidth="1"/>
    <col min="2823" max="2823" width="5.375" customWidth="1"/>
    <col min="2824" max="2824" width="1.625" customWidth="1"/>
    <col min="2825" max="2825" width="4.375" customWidth="1"/>
    <col min="2826" max="2826" width="6.5" customWidth="1"/>
    <col min="2827" max="2827" width="4.625" customWidth="1"/>
    <col min="2828" max="2828" width="5.5" customWidth="1"/>
    <col min="2829" max="2829" width="2.375" customWidth="1"/>
    <col min="2830" max="2830" width="14" customWidth="1"/>
    <col min="2831" max="2831" width="1.75" customWidth="1"/>
    <col min="2832" max="2832" width="6" customWidth="1"/>
    <col min="2833" max="2833" width="1.375" customWidth="1"/>
    <col min="2834" max="2834" width="6" customWidth="1"/>
    <col min="2835" max="2835" width="1.375" customWidth="1"/>
    <col min="2836" max="2836" width="6" customWidth="1"/>
    <col min="2837" max="2837" width="1.375" customWidth="1"/>
    <col min="2838" max="2838" width="1.75" customWidth="1"/>
    <col min="2839" max="2839" width="4.875" customWidth="1"/>
    <col min="2840" max="2840" width="1.375" customWidth="1"/>
    <col min="2841" max="2841" width="6" customWidth="1"/>
    <col min="2842" max="2842" width="1.375" customWidth="1"/>
    <col min="2843" max="2843" width="6" customWidth="1"/>
    <col min="2844" max="2844" width="1.375" customWidth="1"/>
    <col min="2845" max="2845" width="6" customWidth="1"/>
    <col min="2846" max="2846" width="1.375" customWidth="1"/>
    <col min="2847" max="2847" width="6" customWidth="1"/>
    <col min="2848" max="2848" width="1.375" customWidth="1"/>
    <col min="2849" max="2849" width="2.875" customWidth="1"/>
    <col min="2850" max="2850" width="3.75" customWidth="1"/>
    <col min="2851" max="2851" width="1.375" customWidth="1"/>
    <col min="2852" max="2852" width="3.125" customWidth="1"/>
    <col min="2853" max="2853" width="3.5" customWidth="1"/>
    <col min="2854" max="2854" width="1.625" customWidth="1"/>
    <col min="2855" max="2855" width="5.5" customWidth="1"/>
    <col min="2856" max="2856" width="2.125" customWidth="1"/>
    <col min="2857" max="2857" width="5.5" customWidth="1"/>
    <col min="2858" max="2858" width="1.75" customWidth="1"/>
    <col min="2859" max="2859" width="5.25" customWidth="1"/>
    <col min="2860" max="2860" width="0.5" customWidth="1"/>
    <col min="2861" max="2861" width="0.25" customWidth="1"/>
    <col min="3073" max="3074" width="0.875" customWidth="1"/>
    <col min="3075" max="3075" width="4.625" customWidth="1"/>
    <col min="3076" max="3076" width="1.125" customWidth="1"/>
    <col min="3077" max="3077" width="5.5" customWidth="1"/>
    <col min="3078" max="3078" width="5.125" customWidth="1"/>
    <col min="3079" max="3079" width="5.375" customWidth="1"/>
    <col min="3080" max="3080" width="1.625" customWidth="1"/>
    <col min="3081" max="3081" width="4.375" customWidth="1"/>
    <col min="3082" max="3082" width="6.5" customWidth="1"/>
    <col min="3083" max="3083" width="4.625" customWidth="1"/>
    <col min="3084" max="3084" width="5.5" customWidth="1"/>
    <col min="3085" max="3085" width="2.375" customWidth="1"/>
    <col min="3086" max="3086" width="14" customWidth="1"/>
    <col min="3087" max="3087" width="1.75" customWidth="1"/>
    <col min="3088" max="3088" width="6" customWidth="1"/>
    <col min="3089" max="3089" width="1.375" customWidth="1"/>
    <col min="3090" max="3090" width="6" customWidth="1"/>
    <col min="3091" max="3091" width="1.375" customWidth="1"/>
    <col min="3092" max="3092" width="6" customWidth="1"/>
    <col min="3093" max="3093" width="1.375" customWidth="1"/>
    <col min="3094" max="3094" width="1.75" customWidth="1"/>
    <col min="3095" max="3095" width="4.875" customWidth="1"/>
    <col min="3096" max="3096" width="1.375" customWidth="1"/>
    <col min="3097" max="3097" width="6" customWidth="1"/>
    <col min="3098" max="3098" width="1.375" customWidth="1"/>
    <col min="3099" max="3099" width="6" customWidth="1"/>
    <col min="3100" max="3100" width="1.375" customWidth="1"/>
    <col min="3101" max="3101" width="6" customWidth="1"/>
    <col min="3102" max="3102" width="1.375" customWidth="1"/>
    <col min="3103" max="3103" width="6" customWidth="1"/>
    <col min="3104" max="3104" width="1.375" customWidth="1"/>
    <col min="3105" max="3105" width="2.875" customWidth="1"/>
    <col min="3106" max="3106" width="3.75" customWidth="1"/>
    <col min="3107" max="3107" width="1.375" customWidth="1"/>
    <col min="3108" max="3108" width="3.125" customWidth="1"/>
    <col min="3109" max="3109" width="3.5" customWidth="1"/>
    <col min="3110" max="3110" width="1.625" customWidth="1"/>
    <col min="3111" max="3111" width="5.5" customWidth="1"/>
    <col min="3112" max="3112" width="2.125" customWidth="1"/>
    <col min="3113" max="3113" width="5.5" customWidth="1"/>
    <col min="3114" max="3114" width="1.75" customWidth="1"/>
    <col min="3115" max="3115" width="5.25" customWidth="1"/>
    <col min="3116" max="3116" width="0.5" customWidth="1"/>
    <col min="3117" max="3117" width="0.25" customWidth="1"/>
    <col min="3329" max="3330" width="0.875" customWidth="1"/>
    <col min="3331" max="3331" width="4.625" customWidth="1"/>
    <col min="3332" max="3332" width="1.125" customWidth="1"/>
    <col min="3333" max="3333" width="5.5" customWidth="1"/>
    <col min="3334" max="3334" width="5.125" customWidth="1"/>
    <col min="3335" max="3335" width="5.375" customWidth="1"/>
    <col min="3336" max="3336" width="1.625" customWidth="1"/>
    <col min="3337" max="3337" width="4.375" customWidth="1"/>
    <col min="3338" max="3338" width="6.5" customWidth="1"/>
    <col min="3339" max="3339" width="4.625" customWidth="1"/>
    <col min="3340" max="3340" width="5.5" customWidth="1"/>
    <col min="3341" max="3341" width="2.375" customWidth="1"/>
    <col min="3342" max="3342" width="14" customWidth="1"/>
    <col min="3343" max="3343" width="1.75" customWidth="1"/>
    <col min="3344" max="3344" width="6" customWidth="1"/>
    <col min="3345" max="3345" width="1.375" customWidth="1"/>
    <col min="3346" max="3346" width="6" customWidth="1"/>
    <col min="3347" max="3347" width="1.375" customWidth="1"/>
    <col min="3348" max="3348" width="6" customWidth="1"/>
    <col min="3349" max="3349" width="1.375" customWidth="1"/>
    <col min="3350" max="3350" width="1.75" customWidth="1"/>
    <col min="3351" max="3351" width="4.875" customWidth="1"/>
    <col min="3352" max="3352" width="1.375" customWidth="1"/>
    <col min="3353" max="3353" width="6" customWidth="1"/>
    <col min="3354" max="3354" width="1.375" customWidth="1"/>
    <col min="3355" max="3355" width="6" customWidth="1"/>
    <col min="3356" max="3356" width="1.375" customWidth="1"/>
    <col min="3357" max="3357" width="6" customWidth="1"/>
    <col min="3358" max="3358" width="1.375" customWidth="1"/>
    <col min="3359" max="3359" width="6" customWidth="1"/>
    <col min="3360" max="3360" width="1.375" customWidth="1"/>
    <col min="3361" max="3361" width="2.875" customWidth="1"/>
    <col min="3362" max="3362" width="3.75" customWidth="1"/>
    <col min="3363" max="3363" width="1.375" customWidth="1"/>
    <col min="3364" max="3364" width="3.125" customWidth="1"/>
    <col min="3365" max="3365" width="3.5" customWidth="1"/>
    <col min="3366" max="3366" width="1.625" customWidth="1"/>
    <col min="3367" max="3367" width="5.5" customWidth="1"/>
    <col min="3368" max="3368" width="2.125" customWidth="1"/>
    <col min="3369" max="3369" width="5.5" customWidth="1"/>
    <col min="3370" max="3370" width="1.75" customWidth="1"/>
    <col min="3371" max="3371" width="5.25" customWidth="1"/>
    <col min="3372" max="3372" width="0.5" customWidth="1"/>
    <col min="3373" max="3373" width="0.25" customWidth="1"/>
    <col min="3585" max="3586" width="0.875" customWidth="1"/>
    <col min="3587" max="3587" width="4.625" customWidth="1"/>
    <col min="3588" max="3588" width="1.125" customWidth="1"/>
    <col min="3589" max="3589" width="5.5" customWidth="1"/>
    <col min="3590" max="3590" width="5.125" customWidth="1"/>
    <col min="3591" max="3591" width="5.375" customWidth="1"/>
    <col min="3592" max="3592" width="1.625" customWidth="1"/>
    <col min="3593" max="3593" width="4.375" customWidth="1"/>
    <col min="3594" max="3594" width="6.5" customWidth="1"/>
    <col min="3595" max="3595" width="4.625" customWidth="1"/>
    <col min="3596" max="3596" width="5.5" customWidth="1"/>
    <col min="3597" max="3597" width="2.375" customWidth="1"/>
    <col min="3598" max="3598" width="14" customWidth="1"/>
    <col min="3599" max="3599" width="1.75" customWidth="1"/>
    <col min="3600" max="3600" width="6" customWidth="1"/>
    <col min="3601" max="3601" width="1.375" customWidth="1"/>
    <col min="3602" max="3602" width="6" customWidth="1"/>
    <col min="3603" max="3603" width="1.375" customWidth="1"/>
    <col min="3604" max="3604" width="6" customWidth="1"/>
    <col min="3605" max="3605" width="1.375" customWidth="1"/>
    <col min="3606" max="3606" width="1.75" customWidth="1"/>
    <col min="3607" max="3607" width="4.875" customWidth="1"/>
    <col min="3608" max="3608" width="1.375" customWidth="1"/>
    <col min="3609" max="3609" width="6" customWidth="1"/>
    <col min="3610" max="3610" width="1.375" customWidth="1"/>
    <col min="3611" max="3611" width="6" customWidth="1"/>
    <col min="3612" max="3612" width="1.375" customWidth="1"/>
    <col min="3613" max="3613" width="6" customWidth="1"/>
    <col min="3614" max="3614" width="1.375" customWidth="1"/>
    <col min="3615" max="3615" width="6" customWidth="1"/>
    <col min="3616" max="3616" width="1.375" customWidth="1"/>
    <col min="3617" max="3617" width="2.875" customWidth="1"/>
    <col min="3618" max="3618" width="3.75" customWidth="1"/>
    <col min="3619" max="3619" width="1.375" customWidth="1"/>
    <col min="3620" max="3620" width="3.125" customWidth="1"/>
    <col min="3621" max="3621" width="3.5" customWidth="1"/>
    <col min="3622" max="3622" width="1.625" customWidth="1"/>
    <col min="3623" max="3623" width="5.5" customWidth="1"/>
    <col min="3624" max="3624" width="2.125" customWidth="1"/>
    <col min="3625" max="3625" width="5.5" customWidth="1"/>
    <col min="3626" max="3626" width="1.75" customWidth="1"/>
    <col min="3627" max="3627" width="5.25" customWidth="1"/>
    <col min="3628" max="3628" width="0.5" customWidth="1"/>
    <col min="3629" max="3629" width="0.25" customWidth="1"/>
    <col min="3841" max="3842" width="0.875" customWidth="1"/>
    <col min="3843" max="3843" width="4.625" customWidth="1"/>
    <col min="3844" max="3844" width="1.125" customWidth="1"/>
    <col min="3845" max="3845" width="5.5" customWidth="1"/>
    <col min="3846" max="3846" width="5.125" customWidth="1"/>
    <col min="3847" max="3847" width="5.375" customWidth="1"/>
    <col min="3848" max="3848" width="1.625" customWidth="1"/>
    <col min="3849" max="3849" width="4.375" customWidth="1"/>
    <col min="3850" max="3850" width="6.5" customWidth="1"/>
    <col min="3851" max="3851" width="4.625" customWidth="1"/>
    <col min="3852" max="3852" width="5.5" customWidth="1"/>
    <col min="3853" max="3853" width="2.375" customWidth="1"/>
    <col min="3854" max="3854" width="14" customWidth="1"/>
    <col min="3855" max="3855" width="1.75" customWidth="1"/>
    <col min="3856" max="3856" width="6" customWidth="1"/>
    <col min="3857" max="3857" width="1.375" customWidth="1"/>
    <col min="3858" max="3858" width="6" customWidth="1"/>
    <col min="3859" max="3859" width="1.375" customWidth="1"/>
    <col min="3860" max="3860" width="6" customWidth="1"/>
    <col min="3861" max="3861" width="1.375" customWidth="1"/>
    <col min="3862" max="3862" width="1.75" customWidth="1"/>
    <col min="3863" max="3863" width="4.875" customWidth="1"/>
    <col min="3864" max="3864" width="1.375" customWidth="1"/>
    <col min="3865" max="3865" width="6" customWidth="1"/>
    <col min="3866" max="3866" width="1.375" customWidth="1"/>
    <col min="3867" max="3867" width="6" customWidth="1"/>
    <col min="3868" max="3868" width="1.375" customWidth="1"/>
    <col min="3869" max="3869" width="6" customWidth="1"/>
    <col min="3870" max="3870" width="1.375" customWidth="1"/>
    <col min="3871" max="3871" width="6" customWidth="1"/>
    <col min="3872" max="3872" width="1.375" customWidth="1"/>
    <col min="3873" max="3873" width="2.875" customWidth="1"/>
    <col min="3874" max="3874" width="3.75" customWidth="1"/>
    <col min="3875" max="3875" width="1.375" customWidth="1"/>
    <col min="3876" max="3876" width="3.125" customWidth="1"/>
    <col min="3877" max="3877" width="3.5" customWidth="1"/>
    <col min="3878" max="3878" width="1.625" customWidth="1"/>
    <col min="3879" max="3879" width="5.5" customWidth="1"/>
    <col min="3880" max="3880" width="2.125" customWidth="1"/>
    <col min="3881" max="3881" width="5.5" customWidth="1"/>
    <col min="3882" max="3882" width="1.75" customWidth="1"/>
    <col min="3883" max="3883" width="5.25" customWidth="1"/>
    <col min="3884" max="3884" width="0.5" customWidth="1"/>
    <col min="3885" max="3885" width="0.25" customWidth="1"/>
    <col min="4097" max="4098" width="0.875" customWidth="1"/>
    <col min="4099" max="4099" width="4.625" customWidth="1"/>
    <col min="4100" max="4100" width="1.125" customWidth="1"/>
    <col min="4101" max="4101" width="5.5" customWidth="1"/>
    <col min="4102" max="4102" width="5.125" customWidth="1"/>
    <col min="4103" max="4103" width="5.375" customWidth="1"/>
    <col min="4104" max="4104" width="1.625" customWidth="1"/>
    <col min="4105" max="4105" width="4.375" customWidth="1"/>
    <col min="4106" max="4106" width="6.5" customWidth="1"/>
    <col min="4107" max="4107" width="4.625" customWidth="1"/>
    <col min="4108" max="4108" width="5.5" customWidth="1"/>
    <col min="4109" max="4109" width="2.375" customWidth="1"/>
    <col min="4110" max="4110" width="14" customWidth="1"/>
    <col min="4111" max="4111" width="1.75" customWidth="1"/>
    <col min="4112" max="4112" width="6" customWidth="1"/>
    <col min="4113" max="4113" width="1.375" customWidth="1"/>
    <col min="4114" max="4114" width="6" customWidth="1"/>
    <col min="4115" max="4115" width="1.375" customWidth="1"/>
    <col min="4116" max="4116" width="6" customWidth="1"/>
    <col min="4117" max="4117" width="1.375" customWidth="1"/>
    <col min="4118" max="4118" width="1.75" customWidth="1"/>
    <col min="4119" max="4119" width="4.875" customWidth="1"/>
    <col min="4120" max="4120" width="1.375" customWidth="1"/>
    <col min="4121" max="4121" width="6" customWidth="1"/>
    <col min="4122" max="4122" width="1.375" customWidth="1"/>
    <col min="4123" max="4123" width="6" customWidth="1"/>
    <col min="4124" max="4124" width="1.375" customWidth="1"/>
    <col min="4125" max="4125" width="6" customWidth="1"/>
    <col min="4126" max="4126" width="1.375" customWidth="1"/>
    <col min="4127" max="4127" width="6" customWidth="1"/>
    <col min="4128" max="4128" width="1.375" customWidth="1"/>
    <col min="4129" max="4129" width="2.875" customWidth="1"/>
    <col min="4130" max="4130" width="3.75" customWidth="1"/>
    <col min="4131" max="4131" width="1.375" customWidth="1"/>
    <col min="4132" max="4132" width="3.125" customWidth="1"/>
    <col min="4133" max="4133" width="3.5" customWidth="1"/>
    <col min="4134" max="4134" width="1.625" customWidth="1"/>
    <col min="4135" max="4135" width="5.5" customWidth="1"/>
    <col min="4136" max="4136" width="2.125" customWidth="1"/>
    <col min="4137" max="4137" width="5.5" customWidth="1"/>
    <col min="4138" max="4138" width="1.75" customWidth="1"/>
    <col min="4139" max="4139" width="5.25" customWidth="1"/>
    <col min="4140" max="4140" width="0.5" customWidth="1"/>
    <col min="4141" max="4141" width="0.25" customWidth="1"/>
    <col min="4353" max="4354" width="0.875" customWidth="1"/>
    <col min="4355" max="4355" width="4.625" customWidth="1"/>
    <col min="4356" max="4356" width="1.125" customWidth="1"/>
    <col min="4357" max="4357" width="5.5" customWidth="1"/>
    <col min="4358" max="4358" width="5.125" customWidth="1"/>
    <col min="4359" max="4359" width="5.375" customWidth="1"/>
    <col min="4360" max="4360" width="1.625" customWidth="1"/>
    <col min="4361" max="4361" width="4.375" customWidth="1"/>
    <col min="4362" max="4362" width="6.5" customWidth="1"/>
    <col min="4363" max="4363" width="4.625" customWidth="1"/>
    <col min="4364" max="4364" width="5.5" customWidth="1"/>
    <col min="4365" max="4365" width="2.375" customWidth="1"/>
    <col min="4366" max="4366" width="14" customWidth="1"/>
    <col min="4367" max="4367" width="1.75" customWidth="1"/>
    <col min="4368" max="4368" width="6" customWidth="1"/>
    <col min="4369" max="4369" width="1.375" customWidth="1"/>
    <col min="4370" max="4370" width="6" customWidth="1"/>
    <col min="4371" max="4371" width="1.375" customWidth="1"/>
    <col min="4372" max="4372" width="6" customWidth="1"/>
    <col min="4373" max="4373" width="1.375" customWidth="1"/>
    <col min="4374" max="4374" width="1.75" customWidth="1"/>
    <col min="4375" max="4375" width="4.875" customWidth="1"/>
    <col min="4376" max="4376" width="1.375" customWidth="1"/>
    <col min="4377" max="4377" width="6" customWidth="1"/>
    <col min="4378" max="4378" width="1.375" customWidth="1"/>
    <col min="4379" max="4379" width="6" customWidth="1"/>
    <col min="4380" max="4380" width="1.375" customWidth="1"/>
    <col min="4381" max="4381" width="6" customWidth="1"/>
    <col min="4382" max="4382" width="1.375" customWidth="1"/>
    <col min="4383" max="4383" width="6" customWidth="1"/>
    <col min="4384" max="4384" width="1.375" customWidth="1"/>
    <col min="4385" max="4385" width="2.875" customWidth="1"/>
    <col min="4386" max="4386" width="3.75" customWidth="1"/>
    <col min="4387" max="4387" width="1.375" customWidth="1"/>
    <col min="4388" max="4388" width="3.125" customWidth="1"/>
    <col min="4389" max="4389" width="3.5" customWidth="1"/>
    <col min="4390" max="4390" width="1.625" customWidth="1"/>
    <col min="4391" max="4391" width="5.5" customWidth="1"/>
    <col min="4392" max="4392" width="2.125" customWidth="1"/>
    <col min="4393" max="4393" width="5.5" customWidth="1"/>
    <col min="4394" max="4394" width="1.75" customWidth="1"/>
    <col min="4395" max="4395" width="5.25" customWidth="1"/>
    <col min="4396" max="4396" width="0.5" customWidth="1"/>
    <col min="4397" max="4397" width="0.25" customWidth="1"/>
    <col min="4609" max="4610" width="0.875" customWidth="1"/>
    <col min="4611" max="4611" width="4.625" customWidth="1"/>
    <col min="4612" max="4612" width="1.125" customWidth="1"/>
    <col min="4613" max="4613" width="5.5" customWidth="1"/>
    <col min="4614" max="4614" width="5.125" customWidth="1"/>
    <col min="4615" max="4615" width="5.375" customWidth="1"/>
    <col min="4616" max="4616" width="1.625" customWidth="1"/>
    <col min="4617" max="4617" width="4.375" customWidth="1"/>
    <col min="4618" max="4618" width="6.5" customWidth="1"/>
    <col min="4619" max="4619" width="4.625" customWidth="1"/>
    <col min="4620" max="4620" width="5.5" customWidth="1"/>
    <col min="4621" max="4621" width="2.375" customWidth="1"/>
    <col min="4622" max="4622" width="14" customWidth="1"/>
    <col min="4623" max="4623" width="1.75" customWidth="1"/>
    <col min="4624" max="4624" width="6" customWidth="1"/>
    <col min="4625" max="4625" width="1.375" customWidth="1"/>
    <col min="4626" max="4626" width="6" customWidth="1"/>
    <col min="4627" max="4627" width="1.375" customWidth="1"/>
    <col min="4628" max="4628" width="6" customWidth="1"/>
    <col min="4629" max="4629" width="1.375" customWidth="1"/>
    <col min="4630" max="4630" width="1.75" customWidth="1"/>
    <col min="4631" max="4631" width="4.875" customWidth="1"/>
    <col min="4632" max="4632" width="1.375" customWidth="1"/>
    <col min="4633" max="4633" width="6" customWidth="1"/>
    <col min="4634" max="4634" width="1.375" customWidth="1"/>
    <col min="4635" max="4635" width="6" customWidth="1"/>
    <col min="4636" max="4636" width="1.375" customWidth="1"/>
    <col min="4637" max="4637" width="6" customWidth="1"/>
    <col min="4638" max="4638" width="1.375" customWidth="1"/>
    <col min="4639" max="4639" width="6" customWidth="1"/>
    <col min="4640" max="4640" width="1.375" customWidth="1"/>
    <col min="4641" max="4641" width="2.875" customWidth="1"/>
    <col min="4642" max="4642" width="3.75" customWidth="1"/>
    <col min="4643" max="4643" width="1.375" customWidth="1"/>
    <col min="4644" max="4644" width="3.125" customWidth="1"/>
    <col min="4645" max="4645" width="3.5" customWidth="1"/>
    <col min="4646" max="4646" width="1.625" customWidth="1"/>
    <col min="4647" max="4647" width="5.5" customWidth="1"/>
    <col min="4648" max="4648" width="2.125" customWidth="1"/>
    <col min="4649" max="4649" width="5.5" customWidth="1"/>
    <col min="4650" max="4650" width="1.75" customWidth="1"/>
    <col min="4651" max="4651" width="5.25" customWidth="1"/>
    <col min="4652" max="4652" width="0.5" customWidth="1"/>
    <col min="4653" max="4653" width="0.25" customWidth="1"/>
    <col min="4865" max="4866" width="0.875" customWidth="1"/>
    <col min="4867" max="4867" width="4.625" customWidth="1"/>
    <col min="4868" max="4868" width="1.125" customWidth="1"/>
    <col min="4869" max="4869" width="5.5" customWidth="1"/>
    <col min="4870" max="4870" width="5.125" customWidth="1"/>
    <col min="4871" max="4871" width="5.375" customWidth="1"/>
    <col min="4872" max="4872" width="1.625" customWidth="1"/>
    <col min="4873" max="4873" width="4.375" customWidth="1"/>
    <col min="4874" max="4874" width="6.5" customWidth="1"/>
    <col min="4875" max="4875" width="4.625" customWidth="1"/>
    <col min="4876" max="4876" width="5.5" customWidth="1"/>
    <col min="4877" max="4877" width="2.375" customWidth="1"/>
    <col min="4878" max="4878" width="14" customWidth="1"/>
    <col min="4879" max="4879" width="1.75" customWidth="1"/>
    <col min="4880" max="4880" width="6" customWidth="1"/>
    <col min="4881" max="4881" width="1.375" customWidth="1"/>
    <col min="4882" max="4882" width="6" customWidth="1"/>
    <col min="4883" max="4883" width="1.375" customWidth="1"/>
    <col min="4884" max="4884" width="6" customWidth="1"/>
    <col min="4885" max="4885" width="1.375" customWidth="1"/>
    <col min="4886" max="4886" width="1.75" customWidth="1"/>
    <col min="4887" max="4887" width="4.875" customWidth="1"/>
    <col min="4888" max="4888" width="1.375" customWidth="1"/>
    <col min="4889" max="4889" width="6" customWidth="1"/>
    <col min="4890" max="4890" width="1.375" customWidth="1"/>
    <col min="4891" max="4891" width="6" customWidth="1"/>
    <col min="4892" max="4892" width="1.375" customWidth="1"/>
    <col min="4893" max="4893" width="6" customWidth="1"/>
    <col min="4894" max="4894" width="1.375" customWidth="1"/>
    <col min="4895" max="4895" width="6" customWidth="1"/>
    <col min="4896" max="4896" width="1.375" customWidth="1"/>
    <col min="4897" max="4897" width="2.875" customWidth="1"/>
    <col min="4898" max="4898" width="3.75" customWidth="1"/>
    <col min="4899" max="4899" width="1.375" customWidth="1"/>
    <col min="4900" max="4900" width="3.125" customWidth="1"/>
    <col min="4901" max="4901" width="3.5" customWidth="1"/>
    <col min="4902" max="4902" width="1.625" customWidth="1"/>
    <col min="4903" max="4903" width="5.5" customWidth="1"/>
    <col min="4904" max="4904" width="2.125" customWidth="1"/>
    <col min="4905" max="4905" width="5.5" customWidth="1"/>
    <col min="4906" max="4906" width="1.75" customWidth="1"/>
    <col min="4907" max="4907" width="5.25" customWidth="1"/>
    <col min="4908" max="4908" width="0.5" customWidth="1"/>
    <col min="4909" max="4909" width="0.25" customWidth="1"/>
    <col min="5121" max="5122" width="0.875" customWidth="1"/>
    <col min="5123" max="5123" width="4.625" customWidth="1"/>
    <col min="5124" max="5124" width="1.125" customWidth="1"/>
    <col min="5125" max="5125" width="5.5" customWidth="1"/>
    <col min="5126" max="5126" width="5.125" customWidth="1"/>
    <col min="5127" max="5127" width="5.375" customWidth="1"/>
    <col min="5128" max="5128" width="1.625" customWidth="1"/>
    <col min="5129" max="5129" width="4.375" customWidth="1"/>
    <col min="5130" max="5130" width="6.5" customWidth="1"/>
    <col min="5131" max="5131" width="4.625" customWidth="1"/>
    <col min="5132" max="5132" width="5.5" customWidth="1"/>
    <col min="5133" max="5133" width="2.375" customWidth="1"/>
    <col min="5134" max="5134" width="14" customWidth="1"/>
    <col min="5135" max="5135" width="1.75" customWidth="1"/>
    <col min="5136" max="5136" width="6" customWidth="1"/>
    <col min="5137" max="5137" width="1.375" customWidth="1"/>
    <col min="5138" max="5138" width="6" customWidth="1"/>
    <col min="5139" max="5139" width="1.375" customWidth="1"/>
    <col min="5140" max="5140" width="6" customWidth="1"/>
    <col min="5141" max="5141" width="1.375" customWidth="1"/>
    <col min="5142" max="5142" width="1.75" customWidth="1"/>
    <col min="5143" max="5143" width="4.875" customWidth="1"/>
    <col min="5144" max="5144" width="1.375" customWidth="1"/>
    <col min="5145" max="5145" width="6" customWidth="1"/>
    <col min="5146" max="5146" width="1.375" customWidth="1"/>
    <col min="5147" max="5147" width="6" customWidth="1"/>
    <col min="5148" max="5148" width="1.375" customWidth="1"/>
    <col min="5149" max="5149" width="6" customWidth="1"/>
    <col min="5150" max="5150" width="1.375" customWidth="1"/>
    <col min="5151" max="5151" width="6" customWidth="1"/>
    <col min="5152" max="5152" width="1.375" customWidth="1"/>
    <col min="5153" max="5153" width="2.875" customWidth="1"/>
    <col min="5154" max="5154" width="3.75" customWidth="1"/>
    <col min="5155" max="5155" width="1.375" customWidth="1"/>
    <col min="5156" max="5156" width="3.125" customWidth="1"/>
    <col min="5157" max="5157" width="3.5" customWidth="1"/>
    <col min="5158" max="5158" width="1.625" customWidth="1"/>
    <col min="5159" max="5159" width="5.5" customWidth="1"/>
    <col min="5160" max="5160" width="2.125" customWidth="1"/>
    <col min="5161" max="5161" width="5.5" customWidth="1"/>
    <col min="5162" max="5162" width="1.75" customWidth="1"/>
    <col min="5163" max="5163" width="5.25" customWidth="1"/>
    <col min="5164" max="5164" width="0.5" customWidth="1"/>
    <col min="5165" max="5165" width="0.25" customWidth="1"/>
    <col min="5377" max="5378" width="0.875" customWidth="1"/>
    <col min="5379" max="5379" width="4.625" customWidth="1"/>
    <col min="5380" max="5380" width="1.125" customWidth="1"/>
    <col min="5381" max="5381" width="5.5" customWidth="1"/>
    <col min="5382" max="5382" width="5.125" customWidth="1"/>
    <col min="5383" max="5383" width="5.375" customWidth="1"/>
    <col min="5384" max="5384" width="1.625" customWidth="1"/>
    <col min="5385" max="5385" width="4.375" customWidth="1"/>
    <col min="5386" max="5386" width="6.5" customWidth="1"/>
    <col min="5387" max="5387" width="4.625" customWidth="1"/>
    <col min="5388" max="5388" width="5.5" customWidth="1"/>
    <col min="5389" max="5389" width="2.375" customWidth="1"/>
    <col min="5390" max="5390" width="14" customWidth="1"/>
    <col min="5391" max="5391" width="1.75" customWidth="1"/>
    <col min="5392" max="5392" width="6" customWidth="1"/>
    <col min="5393" max="5393" width="1.375" customWidth="1"/>
    <col min="5394" max="5394" width="6" customWidth="1"/>
    <col min="5395" max="5395" width="1.375" customWidth="1"/>
    <col min="5396" max="5396" width="6" customWidth="1"/>
    <col min="5397" max="5397" width="1.375" customWidth="1"/>
    <col min="5398" max="5398" width="1.75" customWidth="1"/>
    <col min="5399" max="5399" width="4.875" customWidth="1"/>
    <col min="5400" max="5400" width="1.375" customWidth="1"/>
    <col min="5401" max="5401" width="6" customWidth="1"/>
    <col min="5402" max="5402" width="1.375" customWidth="1"/>
    <col min="5403" max="5403" width="6" customWidth="1"/>
    <col min="5404" max="5404" width="1.375" customWidth="1"/>
    <col min="5405" max="5405" width="6" customWidth="1"/>
    <col min="5406" max="5406" width="1.375" customWidth="1"/>
    <col min="5407" max="5407" width="6" customWidth="1"/>
    <col min="5408" max="5408" width="1.375" customWidth="1"/>
    <col min="5409" max="5409" width="2.875" customWidth="1"/>
    <col min="5410" max="5410" width="3.75" customWidth="1"/>
    <col min="5411" max="5411" width="1.375" customWidth="1"/>
    <col min="5412" max="5412" width="3.125" customWidth="1"/>
    <col min="5413" max="5413" width="3.5" customWidth="1"/>
    <col min="5414" max="5414" width="1.625" customWidth="1"/>
    <col min="5415" max="5415" width="5.5" customWidth="1"/>
    <col min="5416" max="5416" width="2.125" customWidth="1"/>
    <col min="5417" max="5417" width="5.5" customWidth="1"/>
    <col min="5418" max="5418" width="1.75" customWidth="1"/>
    <col min="5419" max="5419" width="5.25" customWidth="1"/>
    <col min="5420" max="5420" width="0.5" customWidth="1"/>
    <col min="5421" max="5421" width="0.25" customWidth="1"/>
    <col min="5633" max="5634" width="0.875" customWidth="1"/>
    <col min="5635" max="5635" width="4.625" customWidth="1"/>
    <col min="5636" max="5636" width="1.125" customWidth="1"/>
    <col min="5637" max="5637" width="5.5" customWidth="1"/>
    <col min="5638" max="5638" width="5.125" customWidth="1"/>
    <col min="5639" max="5639" width="5.375" customWidth="1"/>
    <col min="5640" max="5640" width="1.625" customWidth="1"/>
    <col min="5641" max="5641" width="4.375" customWidth="1"/>
    <col min="5642" max="5642" width="6.5" customWidth="1"/>
    <col min="5643" max="5643" width="4.625" customWidth="1"/>
    <col min="5644" max="5644" width="5.5" customWidth="1"/>
    <col min="5645" max="5645" width="2.375" customWidth="1"/>
    <col min="5646" max="5646" width="14" customWidth="1"/>
    <col min="5647" max="5647" width="1.75" customWidth="1"/>
    <col min="5648" max="5648" width="6" customWidth="1"/>
    <col min="5649" max="5649" width="1.375" customWidth="1"/>
    <col min="5650" max="5650" width="6" customWidth="1"/>
    <col min="5651" max="5651" width="1.375" customWidth="1"/>
    <col min="5652" max="5652" width="6" customWidth="1"/>
    <col min="5653" max="5653" width="1.375" customWidth="1"/>
    <col min="5654" max="5654" width="1.75" customWidth="1"/>
    <col min="5655" max="5655" width="4.875" customWidth="1"/>
    <col min="5656" max="5656" width="1.375" customWidth="1"/>
    <col min="5657" max="5657" width="6" customWidth="1"/>
    <col min="5658" max="5658" width="1.375" customWidth="1"/>
    <col min="5659" max="5659" width="6" customWidth="1"/>
    <col min="5660" max="5660" width="1.375" customWidth="1"/>
    <col min="5661" max="5661" width="6" customWidth="1"/>
    <col min="5662" max="5662" width="1.375" customWidth="1"/>
    <col min="5663" max="5663" width="6" customWidth="1"/>
    <col min="5664" max="5664" width="1.375" customWidth="1"/>
    <col min="5665" max="5665" width="2.875" customWidth="1"/>
    <col min="5666" max="5666" width="3.75" customWidth="1"/>
    <col min="5667" max="5667" width="1.375" customWidth="1"/>
    <col min="5668" max="5668" width="3.125" customWidth="1"/>
    <col min="5669" max="5669" width="3.5" customWidth="1"/>
    <col min="5670" max="5670" width="1.625" customWidth="1"/>
    <col min="5671" max="5671" width="5.5" customWidth="1"/>
    <col min="5672" max="5672" width="2.125" customWidth="1"/>
    <col min="5673" max="5673" width="5.5" customWidth="1"/>
    <col min="5674" max="5674" width="1.75" customWidth="1"/>
    <col min="5675" max="5675" width="5.25" customWidth="1"/>
    <col min="5676" max="5676" width="0.5" customWidth="1"/>
    <col min="5677" max="5677" width="0.25" customWidth="1"/>
    <col min="5889" max="5890" width="0.875" customWidth="1"/>
    <col min="5891" max="5891" width="4.625" customWidth="1"/>
    <col min="5892" max="5892" width="1.125" customWidth="1"/>
    <col min="5893" max="5893" width="5.5" customWidth="1"/>
    <col min="5894" max="5894" width="5.125" customWidth="1"/>
    <col min="5895" max="5895" width="5.375" customWidth="1"/>
    <col min="5896" max="5896" width="1.625" customWidth="1"/>
    <col min="5897" max="5897" width="4.375" customWidth="1"/>
    <col min="5898" max="5898" width="6.5" customWidth="1"/>
    <col min="5899" max="5899" width="4.625" customWidth="1"/>
    <col min="5900" max="5900" width="5.5" customWidth="1"/>
    <col min="5901" max="5901" width="2.375" customWidth="1"/>
    <col min="5902" max="5902" width="14" customWidth="1"/>
    <col min="5903" max="5903" width="1.75" customWidth="1"/>
    <col min="5904" max="5904" width="6" customWidth="1"/>
    <col min="5905" max="5905" width="1.375" customWidth="1"/>
    <col min="5906" max="5906" width="6" customWidth="1"/>
    <col min="5907" max="5907" width="1.375" customWidth="1"/>
    <col min="5908" max="5908" width="6" customWidth="1"/>
    <col min="5909" max="5909" width="1.375" customWidth="1"/>
    <col min="5910" max="5910" width="1.75" customWidth="1"/>
    <col min="5911" max="5911" width="4.875" customWidth="1"/>
    <col min="5912" max="5912" width="1.375" customWidth="1"/>
    <col min="5913" max="5913" width="6" customWidth="1"/>
    <col min="5914" max="5914" width="1.375" customWidth="1"/>
    <col min="5915" max="5915" width="6" customWidth="1"/>
    <col min="5916" max="5916" width="1.375" customWidth="1"/>
    <col min="5917" max="5917" width="6" customWidth="1"/>
    <col min="5918" max="5918" width="1.375" customWidth="1"/>
    <col min="5919" max="5919" width="6" customWidth="1"/>
    <col min="5920" max="5920" width="1.375" customWidth="1"/>
    <col min="5921" max="5921" width="2.875" customWidth="1"/>
    <col min="5922" max="5922" width="3.75" customWidth="1"/>
    <col min="5923" max="5923" width="1.375" customWidth="1"/>
    <col min="5924" max="5924" width="3.125" customWidth="1"/>
    <col min="5925" max="5925" width="3.5" customWidth="1"/>
    <col min="5926" max="5926" width="1.625" customWidth="1"/>
    <col min="5927" max="5927" width="5.5" customWidth="1"/>
    <col min="5928" max="5928" width="2.125" customWidth="1"/>
    <col min="5929" max="5929" width="5.5" customWidth="1"/>
    <col min="5930" max="5930" width="1.75" customWidth="1"/>
    <col min="5931" max="5931" width="5.25" customWidth="1"/>
    <col min="5932" max="5932" width="0.5" customWidth="1"/>
    <col min="5933" max="5933" width="0.25" customWidth="1"/>
    <col min="6145" max="6146" width="0.875" customWidth="1"/>
    <col min="6147" max="6147" width="4.625" customWidth="1"/>
    <col min="6148" max="6148" width="1.125" customWidth="1"/>
    <col min="6149" max="6149" width="5.5" customWidth="1"/>
    <col min="6150" max="6150" width="5.125" customWidth="1"/>
    <col min="6151" max="6151" width="5.375" customWidth="1"/>
    <col min="6152" max="6152" width="1.625" customWidth="1"/>
    <col min="6153" max="6153" width="4.375" customWidth="1"/>
    <col min="6154" max="6154" width="6.5" customWidth="1"/>
    <col min="6155" max="6155" width="4.625" customWidth="1"/>
    <col min="6156" max="6156" width="5.5" customWidth="1"/>
    <col min="6157" max="6157" width="2.375" customWidth="1"/>
    <col min="6158" max="6158" width="14" customWidth="1"/>
    <col min="6159" max="6159" width="1.75" customWidth="1"/>
    <col min="6160" max="6160" width="6" customWidth="1"/>
    <col min="6161" max="6161" width="1.375" customWidth="1"/>
    <col min="6162" max="6162" width="6" customWidth="1"/>
    <col min="6163" max="6163" width="1.375" customWidth="1"/>
    <col min="6164" max="6164" width="6" customWidth="1"/>
    <col min="6165" max="6165" width="1.375" customWidth="1"/>
    <col min="6166" max="6166" width="1.75" customWidth="1"/>
    <col min="6167" max="6167" width="4.875" customWidth="1"/>
    <col min="6168" max="6168" width="1.375" customWidth="1"/>
    <col min="6169" max="6169" width="6" customWidth="1"/>
    <col min="6170" max="6170" width="1.375" customWidth="1"/>
    <col min="6171" max="6171" width="6" customWidth="1"/>
    <col min="6172" max="6172" width="1.375" customWidth="1"/>
    <col min="6173" max="6173" width="6" customWidth="1"/>
    <col min="6174" max="6174" width="1.375" customWidth="1"/>
    <col min="6175" max="6175" width="6" customWidth="1"/>
    <col min="6176" max="6176" width="1.375" customWidth="1"/>
    <col min="6177" max="6177" width="2.875" customWidth="1"/>
    <col min="6178" max="6178" width="3.75" customWidth="1"/>
    <col min="6179" max="6179" width="1.375" customWidth="1"/>
    <col min="6180" max="6180" width="3.125" customWidth="1"/>
    <col min="6181" max="6181" width="3.5" customWidth="1"/>
    <col min="6182" max="6182" width="1.625" customWidth="1"/>
    <col min="6183" max="6183" width="5.5" customWidth="1"/>
    <col min="6184" max="6184" width="2.125" customWidth="1"/>
    <col min="6185" max="6185" width="5.5" customWidth="1"/>
    <col min="6186" max="6186" width="1.75" customWidth="1"/>
    <col min="6187" max="6187" width="5.25" customWidth="1"/>
    <col min="6188" max="6188" width="0.5" customWidth="1"/>
    <col min="6189" max="6189" width="0.25" customWidth="1"/>
    <col min="6401" max="6402" width="0.875" customWidth="1"/>
    <col min="6403" max="6403" width="4.625" customWidth="1"/>
    <col min="6404" max="6404" width="1.125" customWidth="1"/>
    <col min="6405" max="6405" width="5.5" customWidth="1"/>
    <col min="6406" max="6406" width="5.125" customWidth="1"/>
    <col min="6407" max="6407" width="5.375" customWidth="1"/>
    <col min="6408" max="6408" width="1.625" customWidth="1"/>
    <col min="6409" max="6409" width="4.375" customWidth="1"/>
    <col min="6410" max="6410" width="6.5" customWidth="1"/>
    <col min="6411" max="6411" width="4.625" customWidth="1"/>
    <col min="6412" max="6412" width="5.5" customWidth="1"/>
    <col min="6413" max="6413" width="2.375" customWidth="1"/>
    <col min="6414" max="6414" width="14" customWidth="1"/>
    <col min="6415" max="6415" width="1.75" customWidth="1"/>
    <col min="6416" max="6416" width="6" customWidth="1"/>
    <col min="6417" max="6417" width="1.375" customWidth="1"/>
    <col min="6418" max="6418" width="6" customWidth="1"/>
    <col min="6419" max="6419" width="1.375" customWidth="1"/>
    <col min="6420" max="6420" width="6" customWidth="1"/>
    <col min="6421" max="6421" width="1.375" customWidth="1"/>
    <col min="6422" max="6422" width="1.75" customWidth="1"/>
    <col min="6423" max="6423" width="4.875" customWidth="1"/>
    <col min="6424" max="6424" width="1.375" customWidth="1"/>
    <col min="6425" max="6425" width="6" customWidth="1"/>
    <col min="6426" max="6426" width="1.375" customWidth="1"/>
    <col min="6427" max="6427" width="6" customWidth="1"/>
    <col min="6428" max="6428" width="1.375" customWidth="1"/>
    <col min="6429" max="6429" width="6" customWidth="1"/>
    <col min="6430" max="6430" width="1.375" customWidth="1"/>
    <col min="6431" max="6431" width="6" customWidth="1"/>
    <col min="6432" max="6432" width="1.375" customWidth="1"/>
    <col min="6433" max="6433" width="2.875" customWidth="1"/>
    <col min="6434" max="6434" width="3.75" customWidth="1"/>
    <col min="6435" max="6435" width="1.375" customWidth="1"/>
    <col min="6436" max="6436" width="3.125" customWidth="1"/>
    <col min="6437" max="6437" width="3.5" customWidth="1"/>
    <col min="6438" max="6438" width="1.625" customWidth="1"/>
    <col min="6439" max="6439" width="5.5" customWidth="1"/>
    <col min="6440" max="6440" width="2.125" customWidth="1"/>
    <col min="6441" max="6441" width="5.5" customWidth="1"/>
    <col min="6442" max="6442" width="1.75" customWidth="1"/>
    <col min="6443" max="6443" width="5.25" customWidth="1"/>
    <col min="6444" max="6444" width="0.5" customWidth="1"/>
    <col min="6445" max="6445" width="0.25" customWidth="1"/>
    <col min="6657" max="6658" width="0.875" customWidth="1"/>
    <col min="6659" max="6659" width="4.625" customWidth="1"/>
    <col min="6660" max="6660" width="1.125" customWidth="1"/>
    <col min="6661" max="6661" width="5.5" customWidth="1"/>
    <col min="6662" max="6662" width="5.125" customWidth="1"/>
    <col min="6663" max="6663" width="5.375" customWidth="1"/>
    <col min="6664" max="6664" width="1.625" customWidth="1"/>
    <col min="6665" max="6665" width="4.375" customWidth="1"/>
    <col min="6666" max="6666" width="6.5" customWidth="1"/>
    <col min="6667" max="6667" width="4.625" customWidth="1"/>
    <col min="6668" max="6668" width="5.5" customWidth="1"/>
    <col min="6669" max="6669" width="2.375" customWidth="1"/>
    <col min="6670" max="6670" width="14" customWidth="1"/>
    <col min="6671" max="6671" width="1.75" customWidth="1"/>
    <col min="6672" max="6672" width="6" customWidth="1"/>
    <col min="6673" max="6673" width="1.375" customWidth="1"/>
    <col min="6674" max="6674" width="6" customWidth="1"/>
    <col min="6675" max="6675" width="1.375" customWidth="1"/>
    <col min="6676" max="6676" width="6" customWidth="1"/>
    <col min="6677" max="6677" width="1.375" customWidth="1"/>
    <col min="6678" max="6678" width="1.75" customWidth="1"/>
    <col min="6679" max="6679" width="4.875" customWidth="1"/>
    <col min="6680" max="6680" width="1.375" customWidth="1"/>
    <col min="6681" max="6681" width="6" customWidth="1"/>
    <col min="6682" max="6682" width="1.375" customWidth="1"/>
    <col min="6683" max="6683" width="6" customWidth="1"/>
    <col min="6684" max="6684" width="1.375" customWidth="1"/>
    <col min="6685" max="6685" width="6" customWidth="1"/>
    <col min="6686" max="6686" width="1.375" customWidth="1"/>
    <col min="6687" max="6687" width="6" customWidth="1"/>
    <col min="6688" max="6688" width="1.375" customWidth="1"/>
    <col min="6689" max="6689" width="2.875" customWidth="1"/>
    <col min="6690" max="6690" width="3.75" customWidth="1"/>
    <col min="6691" max="6691" width="1.375" customWidth="1"/>
    <col min="6692" max="6692" width="3.125" customWidth="1"/>
    <col min="6693" max="6693" width="3.5" customWidth="1"/>
    <col min="6694" max="6694" width="1.625" customWidth="1"/>
    <col min="6695" max="6695" width="5.5" customWidth="1"/>
    <col min="6696" max="6696" width="2.125" customWidth="1"/>
    <col min="6697" max="6697" width="5.5" customWidth="1"/>
    <col min="6698" max="6698" width="1.75" customWidth="1"/>
    <col min="6699" max="6699" width="5.25" customWidth="1"/>
    <col min="6700" max="6700" width="0.5" customWidth="1"/>
    <col min="6701" max="6701" width="0.25" customWidth="1"/>
    <col min="6913" max="6914" width="0.875" customWidth="1"/>
    <col min="6915" max="6915" width="4.625" customWidth="1"/>
    <col min="6916" max="6916" width="1.125" customWidth="1"/>
    <col min="6917" max="6917" width="5.5" customWidth="1"/>
    <col min="6918" max="6918" width="5.125" customWidth="1"/>
    <col min="6919" max="6919" width="5.375" customWidth="1"/>
    <col min="6920" max="6920" width="1.625" customWidth="1"/>
    <col min="6921" max="6921" width="4.375" customWidth="1"/>
    <col min="6922" max="6922" width="6.5" customWidth="1"/>
    <col min="6923" max="6923" width="4.625" customWidth="1"/>
    <col min="6924" max="6924" width="5.5" customWidth="1"/>
    <col min="6925" max="6925" width="2.375" customWidth="1"/>
    <col min="6926" max="6926" width="14" customWidth="1"/>
    <col min="6927" max="6927" width="1.75" customWidth="1"/>
    <col min="6928" max="6928" width="6" customWidth="1"/>
    <col min="6929" max="6929" width="1.375" customWidth="1"/>
    <col min="6930" max="6930" width="6" customWidth="1"/>
    <col min="6931" max="6931" width="1.375" customWidth="1"/>
    <col min="6932" max="6932" width="6" customWidth="1"/>
    <col min="6933" max="6933" width="1.375" customWidth="1"/>
    <col min="6934" max="6934" width="1.75" customWidth="1"/>
    <col min="6935" max="6935" width="4.875" customWidth="1"/>
    <col min="6936" max="6936" width="1.375" customWidth="1"/>
    <col min="6937" max="6937" width="6" customWidth="1"/>
    <col min="6938" max="6938" width="1.375" customWidth="1"/>
    <col min="6939" max="6939" width="6" customWidth="1"/>
    <col min="6940" max="6940" width="1.375" customWidth="1"/>
    <col min="6941" max="6941" width="6" customWidth="1"/>
    <col min="6942" max="6942" width="1.375" customWidth="1"/>
    <col min="6943" max="6943" width="6" customWidth="1"/>
    <col min="6944" max="6944" width="1.375" customWidth="1"/>
    <col min="6945" max="6945" width="2.875" customWidth="1"/>
    <col min="6946" max="6946" width="3.75" customWidth="1"/>
    <col min="6947" max="6947" width="1.375" customWidth="1"/>
    <col min="6948" max="6948" width="3.125" customWidth="1"/>
    <col min="6949" max="6949" width="3.5" customWidth="1"/>
    <col min="6950" max="6950" width="1.625" customWidth="1"/>
    <col min="6951" max="6951" width="5.5" customWidth="1"/>
    <col min="6952" max="6952" width="2.125" customWidth="1"/>
    <col min="6953" max="6953" width="5.5" customWidth="1"/>
    <col min="6954" max="6954" width="1.75" customWidth="1"/>
    <col min="6955" max="6955" width="5.25" customWidth="1"/>
    <col min="6956" max="6956" width="0.5" customWidth="1"/>
    <col min="6957" max="6957" width="0.25" customWidth="1"/>
    <col min="7169" max="7170" width="0.875" customWidth="1"/>
    <col min="7171" max="7171" width="4.625" customWidth="1"/>
    <col min="7172" max="7172" width="1.125" customWidth="1"/>
    <col min="7173" max="7173" width="5.5" customWidth="1"/>
    <col min="7174" max="7174" width="5.125" customWidth="1"/>
    <col min="7175" max="7175" width="5.375" customWidth="1"/>
    <col min="7176" max="7176" width="1.625" customWidth="1"/>
    <col min="7177" max="7177" width="4.375" customWidth="1"/>
    <col min="7178" max="7178" width="6.5" customWidth="1"/>
    <col min="7179" max="7179" width="4.625" customWidth="1"/>
    <col min="7180" max="7180" width="5.5" customWidth="1"/>
    <col min="7181" max="7181" width="2.375" customWidth="1"/>
    <col min="7182" max="7182" width="14" customWidth="1"/>
    <col min="7183" max="7183" width="1.75" customWidth="1"/>
    <col min="7184" max="7184" width="6" customWidth="1"/>
    <col min="7185" max="7185" width="1.375" customWidth="1"/>
    <col min="7186" max="7186" width="6" customWidth="1"/>
    <col min="7187" max="7187" width="1.375" customWidth="1"/>
    <col min="7188" max="7188" width="6" customWidth="1"/>
    <col min="7189" max="7189" width="1.375" customWidth="1"/>
    <col min="7190" max="7190" width="1.75" customWidth="1"/>
    <col min="7191" max="7191" width="4.875" customWidth="1"/>
    <col min="7192" max="7192" width="1.375" customWidth="1"/>
    <col min="7193" max="7193" width="6" customWidth="1"/>
    <col min="7194" max="7194" width="1.375" customWidth="1"/>
    <col min="7195" max="7195" width="6" customWidth="1"/>
    <col min="7196" max="7196" width="1.375" customWidth="1"/>
    <col min="7197" max="7197" width="6" customWidth="1"/>
    <col min="7198" max="7198" width="1.375" customWidth="1"/>
    <col min="7199" max="7199" width="6" customWidth="1"/>
    <col min="7200" max="7200" width="1.375" customWidth="1"/>
    <col min="7201" max="7201" width="2.875" customWidth="1"/>
    <col min="7202" max="7202" width="3.75" customWidth="1"/>
    <col min="7203" max="7203" width="1.375" customWidth="1"/>
    <col min="7204" max="7204" width="3.125" customWidth="1"/>
    <col min="7205" max="7205" width="3.5" customWidth="1"/>
    <col min="7206" max="7206" width="1.625" customWidth="1"/>
    <col min="7207" max="7207" width="5.5" customWidth="1"/>
    <col min="7208" max="7208" width="2.125" customWidth="1"/>
    <col min="7209" max="7209" width="5.5" customWidth="1"/>
    <col min="7210" max="7210" width="1.75" customWidth="1"/>
    <col min="7211" max="7211" width="5.25" customWidth="1"/>
    <col min="7212" max="7212" width="0.5" customWidth="1"/>
    <col min="7213" max="7213" width="0.25" customWidth="1"/>
    <col min="7425" max="7426" width="0.875" customWidth="1"/>
    <col min="7427" max="7427" width="4.625" customWidth="1"/>
    <col min="7428" max="7428" width="1.125" customWidth="1"/>
    <col min="7429" max="7429" width="5.5" customWidth="1"/>
    <col min="7430" max="7430" width="5.125" customWidth="1"/>
    <col min="7431" max="7431" width="5.375" customWidth="1"/>
    <col min="7432" max="7432" width="1.625" customWidth="1"/>
    <col min="7433" max="7433" width="4.375" customWidth="1"/>
    <col min="7434" max="7434" width="6.5" customWidth="1"/>
    <col min="7435" max="7435" width="4.625" customWidth="1"/>
    <col min="7436" max="7436" width="5.5" customWidth="1"/>
    <col min="7437" max="7437" width="2.375" customWidth="1"/>
    <col min="7438" max="7438" width="14" customWidth="1"/>
    <col min="7439" max="7439" width="1.75" customWidth="1"/>
    <col min="7440" max="7440" width="6" customWidth="1"/>
    <col min="7441" max="7441" width="1.375" customWidth="1"/>
    <col min="7442" max="7442" width="6" customWidth="1"/>
    <col min="7443" max="7443" width="1.375" customWidth="1"/>
    <col min="7444" max="7444" width="6" customWidth="1"/>
    <col min="7445" max="7445" width="1.375" customWidth="1"/>
    <col min="7446" max="7446" width="1.75" customWidth="1"/>
    <col min="7447" max="7447" width="4.875" customWidth="1"/>
    <col min="7448" max="7448" width="1.375" customWidth="1"/>
    <col min="7449" max="7449" width="6" customWidth="1"/>
    <col min="7450" max="7450" width="1.375" customWidth="1"/>
    <col min="7451" max="7451" width="6" customWidth="1"/>
    <col min="7452" max="7452" width="1.375" customWidth="1"/>
    <col min="7453" max="7453" width="6" customWidth="1"/>
    <col min="7454" max="7454" width="1.375" customWidth="1"/>
    <col min="7455" max="7455" width="6" customWidth="1"/>
    <col min="7456" max="7456" width="1.375" customWidth="1"/>
    <col min="7457" max="7457" width="2.875" customWidth="1"/>
    <col min="7458" max="7458" width="3.75" customWidth="1"/>
    <col min="7459" max="7459" width="1.375" customWidth="1"/>
    <col min="7460" max="7460" width="3.125" customWidth="1"/>
    <col min="7461" max="7461" width="3.5" customWidth="1"/>
    <col min="7462" max="7462" width="1.625" customWidth="1"/>
    <col min="7463" max="7463" width="5.5" customWidth="1"/>
    <col min="7464" max="7464" width="2.125" customWidth="1"/>
    <col min="7465" max="7465" width="5.5" customWidth="1"/>
    <col min="7466" max="7466" width="1.75" customWidth="1"/>
    <col min="7467" max="7467" width="5.25" customWidth="1"/>
    <col min="7468" max="7468" width="0.5" customWidth="1"/>
    <col min="7469" max="7469" width="0.25" customWidth="1"/>
    <col min="7681" max="7682" width="0.875" customWidth="1"/>
    <col min="7683" max="7683" width="4.625" customWidth="1"/>
    <col min="7684" max="7684" width="1.125" customWidth="1"/>
    <col min="7685" max="7685" width="5.5" customWidth="1"/>
    <col min="7686" max="7686" width="5.125" customWidth="1"/>
    <col min="7687" max="7687" width="5.375" customWidth="1"/>
    <col min="7688" max="7688" width="1.625" customWidth="1"/>
    <col min="7689" max="7689" width="4.375" customWidth="1"/>
    <col min="7690" max="7690" width="6.5" customWidth="1"/>
    <col min="7691" max="7691" width="4.625" customWidth="1"/>
    <col min="7692" max="7692" width="5.5" customWidth="1"/>
    <col min="7693" max="7693" width="2.375" customWidth="1"/>
    <col min="7694" max="7694" width="14" customWidth="1"/>
    <col min="7695" max="7695" width="1.75" customWidth="1"/>
    <col min="7696" max="7696" width="6" customWidth="1"/>
    <col min="7697" max="7697" width="1.375" customWidth="1"/>
    <col min="7698" max="7698" width="6" customWidth="1"/>
    <col min="7699" max="7699" width="1.375" customWidth="1"/>
    <col min="7700" max="7700" width="6" customWidth="1"/>
    <col min="7701" max="7701" width="1.375" customWidth="1"/>
    <col min="7702" max="7702" width="1.75" customWidth="1"/>
    <col min="7703" max="7703" width="4.875" customWidth="1"/>
    <col min="7704" max="7704" width="1.375" customWidth="1"/>
    <col min="7705" max="7705" width="6" customWidth="1"/>
    <col min="7706" max="7706" width="1.375" customWidth="1"/>
    <col min="7707" max="7707" width="6" customWidth="1"/>
    <col min="7708" max="7708" width="1.375" customWidth="1"/>
    <col min="7709" max="7709" width="6" customWidth="1"/>
    <col min="7710" max="7710" width="1.375" customWidth="1"/>
    <col min="7711" max="7711" width="6" customWidth="1"/>
    <col min="7712" max="7712" width="1.375" customWidth="1"/>
    <col min="7713" max="7713" width="2.875" customWidth="1"/>
    <col min="7714" max="7714" width="3.75" customWidth="1"/>
    <col min="7715" max="7715" width="1.375" customWidth="1"/>
    <col min="7716" max="7716" width="3.125" customWidth="1"/>
    <col min="7717" max="7717" width="3.5" customWidth="1"/>
    <col min="7718" max="7718" width="1.625" customWidth="1"/>
    <col min="7719" max="7719" width="5.5" customWidth="1"/>
    <col min="7720" max="7720" width="2.125" customWidth="1"/>
    <col min="7721" max="7721" width="5.5" customWidth="1"/>
    <col min="7722" max="7722" width="1.75" customWidth="1"/>
    <col min="7723" max="7723" width="5.25" customWidth="1"/>
    <col min="7724" max="7724" width="0.5" customWidth="1"/>
    <col min="7725" max="7725" width="0.25" customWidth="1"/>
    <col min="7937" max="7938" width="0.875" customWidth="1"/>
    <col min="7939" max="7939" width="4.625" customWidth="1"/>
    <col min="7940" max="7940" width="1.125" customWidth="1"/>
    <col min="7941" max="7941" width="5.5" customWidth="1"/>
    <col min="7942" max="7942" width="5.125" customWidth="1"/>
    <col min="7943" max="7943" width="5.375" customWidth="1"/>
    <col min="7944" max="7944" width="1.625" customWidth="1"/>
    <col min="7945" max="7945" width="4.375" customWidth="1"/>
    <col min="7946" max="7946" width="6.5" customWidth="1"/>
    <col min="7947" max="7947" width="4.625" customWidth="1"/>
    <col min="7948" max="7948" width="5.5" customWidth="1"/>
    <col min="7949" max="7949" width="2.375" customWidth="1"/>
    <col min="7950" max="7950" width="14" customWidth="1"/>
    <col min="7951" max="7951" width="1.75" customWidth="1"/>
    <col min="7952" max="7952" width="6" customWidth="1"/>
    <col min="7953" max="7953" width="1.375" customWidth="1"/>
    <col min="7954" max="7954" width="6" customWidth="1"/>
    <col min="7955" max="7955" width="1.375" customWidth="1"/>
    <col min="7956" max="7956" width="6" customWidth="1"/>
    <col min="7957" max="7957" width="1.375" customWidth="1"/>
    <col min="7958" max="7958" width="1.75" customWidth="1"/>
    <col min="7959" max="7959" width="4.875" customWidth="1"/>
    <col min="7960" max="7960" width="1.375" customWidth="1"/>
    <col min="7961" max="7961" width="6" customWidth="1"/>
    <col min="7962" max="7962" width="1.375" customWidth="1"/>
    <col min="7963" max="7963" width="6" customWidth="1"/>
    <col min="7964" max="7964" width="1.375" customWidth="1"/>
    <col min="7965" max="7965" width="6" customWidth="1"/>
    <col min="7966" max="7966" width="1.375" customWidth="1"/>
    <col min="7967" max="7967" width="6" customWidth="1"/>
    <col min="7968" max="7968" width="1.375" customWidth="1"/>
    <col min="7969" max="7969" width="2.875" customWidth="1"/>
    <col min="7970" max="7970" width="3.75" customWidth="1"/>
    <col min="7971" max="7971" width="1.375" customWidth="1"/>
    <col min="7972" max="7972" width="3.125" customWidth="1"/>
    <col min="7973" max="7973" width="3.5" customWidth="1"/>
    <col min="7974" max="7974" width="1.625" customWidth="1"/>
    <col min="7975" max="7975" width="5.5" customWidth="1"/>
    <col min="7976" max="7976" width="2.125" customWidth="1"/>
    <col min="7977" max="7977" width="5.5" customWidth="1"/>
    <col min="7978" max="7978" width="1.75" customWidth="1"/>
    <col min="7979" max="7979" width="5.25" customWidth="1"/>
    <col min="7980" max="7980" width="0.5" customWidth="1"/>
    <col min="7981" max="7981" width="0.25" customWidth="1"/>
    <col min="8193" max="8194" width="0.875" customWidth="1"/>
    <col min="8195" max="8195" width="4.625" customWidth="1"/>
    <col min="8196" max="8196" width="1.125" customWidth="1"/>
    <col min="8197" max="8197" width="5.5" customWidth="1"/>
    <col min="8198" max="8198" width="5.125" customWidth="1"/>
    <col min="8199" max="8199" width="5.375" customWidth="1"/>
    <col min="8200" max="8200" width="1.625" customWidth="1"/>
    <col min="8201" max="8201" width="4.375" customWidth="1"/>
    <col min="8202" max="8202" width="6.5" customWidth="1"/>
    <col min="8203" max="8203" width="4.625" customWidth="1"/>
    <col min="8204" max="8204" width="5.5" customWidth="1"/>
    <col min="8205" max="8205" width="2.375" customWidth="1"/>
    <col min="8206" max="8206" width="14" customWidth="1"/>
    <col min="8207" max="8207" width="1.75" customWidth="1"/>
    <col min="8208" max="8208" width="6" customWidth="1"/>
    <col min="8209" max="8209" width="1.375" customWidth="1"/>
    <col min="8210" max="8210" width="6" customWidth="1"/>
    <col min="8211" max="8211" width="1.375" customWidth="1"/>
    <col min="8212" max="8212" width="6" customWidth="1"/>
    <col min="8213" max="8213" width="1.375" customWidth="1"/>
    <col min="8214" max="8214" width="1.75" customWidth="1"/>
    <col min="8215" max="8215" width="4.875" customWidth="1"/>
    <col min="8216" max="8216" width="1.375" customWidth="1"/>
    <col min="8217" max="8217" width="6" customWidth="1"/>
    <col min="8218" max="8218" width="1.375" customWidth="1"/>
    <col min="8219" max="8219" width="6" customWidth="1"/>
    <col min="8220" max="8220" width="1.375" customWidth="1"/>
    <col min="8221" max="8221" width="6" customWidth="1"/>
    <col min="8222" max="8222" width="1.375" customWidth="1"/>
    <col min="8223" max="8223" width="6" customWidth="1"/>
    <col min="8224" max="8224" width="1.375" customWidth="1"/>
    <col min="8225" max="8225" width="2.875" customWidth="1"/>
    <col min="8226" max="8226" width="3.75" customWidth="1"/>
    <col min="8227" max="8227" width="1.375" customWidth="1"/>
    <col min="8228" max="8228" width="3.125" customWidth="1"/>
    <col min="8229" max="8229" width="3.5" customWidth="1"/>
    <col min="8230" max="8230" width="1.625" customWidth="1"/>
    <col min="8231" max="8231" width="5.5" customWidth="1"/>
    <col min="8232" max="8232" width="2.125" customWidth="1"/>
    <col min="8233" max="8233" width="5.5" customWidth="1"/>
    <col min="8234" max="8234" width="1.75" customWidth="1"/>
    <col min="8235" max="8235" width="5.25" customWidth="1"/>
    <col min="8236" max="8236" width="0.5" customWidth="1"/>
    <col min="8237" max="8237" width="0.25" customWidth="1"/>
    <col min="8449" max="8450" width="0.875" customWidth="1"/>
    <col min="8451" max="8451" width="4.625" customWidth="1"/>
    <col min="8452" max="8452" width="1.125" customWidth="1"/>
    <col min="8453" max="8453" width="5.5" customWidth="1"/>
    <col min="8454" max="8454" width="5.125" customWidth="1"/>
    <col min="8455" max="8455" width="5.375" customWidth="1"/>
    <col min="8456" max="8456" width="1.625" customWidth="1"/>
    <col min="8457" max="8457" width="4.375" customWidth="1"/>
    <col min="8458" max="8458" width="6.5" customWidth="1"/>
    <col min="8459" max="8459" width="4.625" customWidth="1"/>
    <col min="8460" max="8460" width="5.5" customWidth="1"/>
    <col min="8461" max="8461" width="2.375" customWidth="1"/>
    <col min="8462" max="8462" width="14" customWidth="1"/>
    <col min="8463" max="8463" width="1.75" customWidth="1"/>
    <col min="8464" max="8464" width="6" customWidth="1"/>
    <col min="8465" max="8465" width="1.375" customWidth="1"/>
    <col min="8466" max="8466" width="6" customWidth="1"/>
    <col min="8467" max="8467" width="1.375" customWidth="1"/>
    <col min="8468" max="8468" width="6" customWidth="1"/>
    <col min="8469" max="8469" width="1.375" customWidth="1"/>
    <col min="8470" max="8470" width="1.75" customWidth="1"/>
    <col min="8471" max="8471" width="4.875" customWidth="1"/>
    <col min="8472" max="8472" width="1.375" customWidth="1"/>
    <col min="8473" max="8473" width="6" customWidth="1"/>
    <col min="8474" max="8474" width="1.375" customWidth="1"/>
    <col min="8475" max="8475" width="6" customWidth="1"/>
    <col min="8476" max="8476" width="1.375" customWidth="1"/>
    <col min="8477" max="8477" width="6" customWidth="1"/>
    <col min="8478" max="8478" width="1.375" customWidth="1"/>
    <col min="8479" max="8479" width="6" customWidth="1"/>
    <col min="8480" max="8480" width="1.375" customWidth="1"/>
    <col min="8481" max="8481" width="2.875" customWidth="1"/>
    <col min="8482" max="8482" width="3.75" customWidth="1"/>
    <col min="8483" max="8483" width="1.375" customWidth="1"/>
    <col min="8484" max="8484" width="3.125" customWidth="1"/>
    <col min="8485" max="8485" width="3.5" customWidth="1"/>
    <col min="8486" max="8486" width="1.625" customWidth="1"/>
    <col min="8487" max="8487" width="5.5" customWidth="1"/>
    <col min="8488" max="8488" width="2.125" customWidth="1"/>
    <col min="8489" max="8489" width="5.5" customWidth="1"/>
    <col min="8490" max="8490" width="1.75" customWidth="1"/>
    <col min="8491" max="8491" width="5.25" customWidth="1"/>
    <col min="8492" max="8492" width="0.5" customWidth="1"/>
    <col min="8493" max="8493" width="0.25" customWidth="1"/>
    <col min="8705" max="8706" width="0.875" customWidth="1"/>
    <col min="8707" max="8707" width="4.625" customWidth="1"/>
    <col min="8708" max="8708" width="1.125" customWidth="1"/>
    <col min="8709" max="8709" width="5.5" customWidth="1"/>
    <col min="8710" max="8710" width="5.125" customWidth="1"/>
    <col min="8711" max="8711" width="5.375" customWidth="1"/>
    <col min="8712" max="8712" width="1.625" customWidth="1"/>
    <col min="8713" max="8713" width="4.375" customWidth="1"/>
    <col min="8714" max="8714" width="6.5" customWidth="1"/>
    <col min="8715" max="8715" width="4.625" customWidth="1"/>
    <col min="8716" max="8716" width="5.5" customWidth="1"/>
    <col min="8717" max="8717" width="2.375" customWidth="1"/>
    <col min="8718" max="8718" width="14" customWidth="1"/>
    <col min="8719" max="8719" width="1.75" customWidth="1"/>
    <col min="8720" max="8720" width="6" customWidth="1"/>
    <col min="8721" max="8721" width="1.375" customWidth="1"/>
    <col min="8722" max="8722" width="6" customWidth="1"/>
    <col min="8723" max="8723" width="1.375" customWidth="1"/>
    <col min="8724" max="8724" width="6" customWidth="1"/>
    <col min="8725" max="8725" width="1.375" customWidth="1"/>
    <col min="8726" max="8726" width="1.75" customWidth="1"/>
    <col min="8727" max="8727" width="4.875" customWidth="1"/>
    <col min="8728" max="8728" width="1.375" customWidth="1"/>
    <col min="8729" max="8729" width="6" customWidth="1"/>
    <col min="8730" max="8730" width="1.375" customWidth="1"/>
    <col min="8731" max="8731" width="6" customWidth="1"/>
    <col min="8732" max="8732" width="1.375" customWidth="1"/>
    <col min="8733" max="8733" width="6" customWidth="1"/>
    <col min="8734" max="8734" width="1.375" customWidth="1"/>
    <col min="8735" max="8735" width="6" customWidth="1"/>
    <col min="8736" max="8736" width="1.375" customWidth="1"/>
    <col min="8737" max="8737" width="2.875" customWidth="1"/>
    <col min="8738" max="8738" width="3.75" customWidth="1"/>
    <col min="8739" max="8739" width="1.375" customWidth="1"/>
    <col min="8740" max="8740" width="3.125" customWidth="1"/>
    <col min="8741" max="8741" width="3.5" customWidth="1"/>
    <col min="8742" max="8742" width="1.625" customWidth="1"/>
    <col min="8743" max="8743" width="5.5" customWidth="1"/>
    <col min="8744" max="8744" width="2.125" customWidth="1"/>
    <col min="8745" max="8745" width="5.5" customWidth="1"/>
    <col min="8746" max="8746" width="1.75" customWidth="1"/>
    <col min="8747" max="8747" width="5.25" customWidth="1"/>
    <col min="8748" max="8748" width="0.5" customWidth="1"/>
    <col min="8749" max="8749" width="0.25" customWidth="1"/>
    <col min="8961" max="8962" width="0.875" customWidth="1"/>
    <col min="8963" max="8963" width="4.625" customWidth="1"/>
    <col min="8964" max="8964" width="1.125" customWidth="1"/>
    <col min="8965" max="8965" width="5.5" customWidth="1"/>
    <col min="8966" max="8966" width="5.125" customWidth="1"/>
    <col min="8967" max="8967" width="5.375" customWidth="1"/>
    <col min="8968" max="8968" width="1.625" customWidth="1"/>
    <col min="8969" max="8969" width="4.375" customWidth="1"/>
    <col min="8970" max="8970" width="6.5" customWidth="1"/>
    <col min="8971" max="8971" width="4.625" customWidth="1"/>
    <col min="8972" max="8972" width="5.5" customWidth="1"/>
    <col min="8973" max="8973" width="2.375" customWidth="1"/>
    <col min="8974" max="8974" width="14" customWidth="1"/>
    <col min="8975" max="8975" width="1.75" customWidth="1"/>
    <col min="8976" max="8976" width="6" customWidth="1"/>
    <col min="8977" max="8977" width="1.375" customWidth="1"/>
    <col min="8978" max="8978" width="6" customWidth="1"/>
    <col min="8979" max="8979" width="1.375" customWidth="1"/>
    <col min="8980" max="8980" width="6" customWidth="1"/>
    <col min="8981" max="8981" width="1.375" customWidth="1"/>
    <col min="8982" max="8982" width="1.75" customWidth="1"/>
    <col min="8983" max="8983" width="4.875" customWidth="1"/>
    <col min="8984" max="8984" width="1.375" customWidth="1"/>
    <col min="8985" max="8985" width="6" customWidth="1"/>
    <col min="8986" max="8986" width="1.375" customWidth="1"/>
    <col min="8987" max="8987" width="6" customWidth="1"/>
    <col min="8988" max="8988" width="1.375" customWidth="1"/>
    <col min="8989" max="8989" width="6" customWidth="1"/>
    <col min="8990" max="8990" width="1.375" customWidth="1"/>
    <col min="8991" max="8991" width="6" customWidth="1"/>
    <col min="8992" max="8992" width="1.375" customWidth="1"/>
    <col min="8993" max="8993" width="2.875" customWidth="1"/>
    <col min="8994" max="8994" width="3.75" customWidth="1"/>
    <col min="8995" max="8995" width="1.375" customWidth="1"/>
    <col min="8996" max="8996" width="3.125" customWidth="1"/>
    <col min="8997" max="8997" width="3.5" customWidth="1"/>
    <col min="8998" max="8998" width="1.625" customWidth="1"/>
    <col min="8999" max="8999" width="5.5" customWidth="1"/>
    <col min="9000" max="9000" width="2.125" customWidth="1"/>
    <col min="9001" max="9001" width="5.5" customWidth="1"/>
    <col min="9002" max="9002" width="1.75" customWidth="1"/>
    <col min="9003" max="9003" width="5.25" customWidth="1"/>
    <col min="9004" max="9004" width="0.5" customWidth="1"/>
    <col min="9005" max="9005" width="0.25" customWidth="1"/>
    <col min="9217" max="9218" width="0.875" customWidth="1"/>
    <col min="9219" max="9219" width="4.625" customWidth="1"/>
    <col min="9220" max="9220" width="1.125" customWidth="1"/>
    <col min="9221" max="9221" width="5.5" customWidth="1"/>
    <col min="9222" max="9222" width="5.125" customWidth="1"/>
    <col min="9223" max="9223" width="5.375" customWidth="1"/>
    <col min="9224" max="9224" width="1.625" customWidth="1"/>
    <col min="9225" max="9225" width="4.375" customWidth="1"/>
    <col min="9226" max="9226" width="6.5" customWidth="1"/>
    <col min="9227" max="9227" width="4.625" customWidth="1"/>
    <col min="9228" max="9228" width="5.5" customWidth="1"/>
    <col min="9229" max="9229" width="2.375" customWidth="1"/>
    <col min="9230" max="9230" width="14" customWidth="1"/>
    <col min="9231" max="9231" width="1.75" customWidth="1"/>
    <col min="9232" max="9232" width="6" customWidth="1"/>
    <col min="9233" max="9233" width="1.375" customWidth="1"/>
    <col min="9234" max="9234" width="6" customWidth="1"/>
    <col min="9235" max="9235" width="1.375" customWidth="1"/>
    <col min="9236" max="9236" width="6" customWidth="1"/>
    <col min="9237" max="9237" width="1.375" customWidth="1"/>
    <col min="9238" max="9238" width="1.75" customWidth="1"/>
    <col min="9239" max="9239" width="4.875" customWidth="1"/>
    <col min="9240" max="9240" width="1.375" customWidth="1"/>
    <col min="9241" max="9241" width="6" customWidth="1"/>
    <col min="9242" max="9242" width="1.375" customWidth="1"/>
    <col min="9243" max="9243" width="6" customWidth="1"/>
    <col min="9244" max="9244" width="1.375" customWidth="1"/>
    <col min="9245" max="9245" width="6" customWidth="1"/>
    <col min="9246" max="9246" width="1.375" customWidth="1"/>
    <col min="9247" max="9247" width="6" customWidth="1"/>
    <col min="9248" max="9248" width="1.375" customWidth="1"/>
    <col min="9249" max="9249" width="2.875" customWidth="1"/>
    <col min="9250" max="9250" width="3.75" customWidth="1"/>
    <col min="9251" max="9251" width="1.375" customWidth="1"/>
    <col min="9252" max="9252" width="3.125" customWidth="1"/>
    <col min="9253" max="9253" width="3.5" customWidth="1"/>
    <col min="9254" max="9254" width="1.625" customWidth="1"/>
    <col min="9255" max="9255" width="5.5" customWidth="1"/>
    <col min="9256" max="9256" width="2.125" customWidth="1"/>
    <col min="9257" max="9257" width="5.5" customWidth="1"/>
    <col min="9258" max="9258" width="1.75" customWidth="1"/>
    <col min="9259" max="9259" width="5.25" customWidth="1"/>
    <col min="9260" max="9260" width="0.5" customWidth="1"/>
    <col min="9261" max="9261" width="0.25" customWidth="1"/>
    <col min="9473" max="9474" width="0.875" customWidth="1"/>
    <col min="9475" max="9475" width="4.625" customWidth="1"/>
    <col min="9476" max="9476" width="1.125" customWidth="1"/>
    <col min="9477" max="9477" width="5.5" customWidth="1"/>
    <col min="9478" max="9478" width="5.125" customWidth="1"/>
    <col min="9479" max="9479" width="5.375" customWidth="1"/>
    <col min="9480" max="9480" width="1.625" customWidth="1"/>
    <col min="9481" max="9481" width="4.375" customWidth="1"/>
    <col min="9482" max="9482" width="6.5" customWidth="1"/>
    <col min="9483" max="9483" width="4.625" customWidth="1"/>
    <col min="9484" max="9484" width="5.5" customWidth="1"/>
    <col min="9485" max="9485" width="2.375" customWidth="1"/>
    <col min="9486" max="9486" width="14" customWidth="1"/>
    <col min="9487" max="9487" width="1.75" customWidth="1"/>
    <col min="9488" max="9488" width="6" customWidth="1"/>
    <col min="9489" max="9489" width="1.375" customWidth="1"/>
    <col min="9490" max="9490" width="6" customWidth="1"/>
    <col min="9491" max="9491" width="1.375" customWidth="1"/>
    <col min="9492" max="9492" width="6" customWidth="1"/>
    <col min="9493" max="9493" width="1.375" customWidth="1"/>
    <col min="9494" max="9494" width="1.75" customWidth="1"/>
    <col min="9495" max="9495" width="4.875" customWidth="1"/>
    <col min="9496" max="9496" width="1.375" customWidth="1"/>
    <col min="9497" max="9497" width="6" customWidth="1"/>
    <col min="9498" max="9498" width="1.375" customWidth="1"/>
    <col min="9499" max="9499" width="6" customWidth="1"/>
    <col min="9500" max="9500" width="1.375" customWidth="1"/>
    <col min="9501" max="9501" width="6" customWidth="1"/>
    <col min="9502" max="9502" width="1.375" customWidth="1"/>
    <col min="9503" max="9503" width="6" customWidth="1"/>
    <col min="9504" max="9504" width="1.375" customWidth="1"/>
    <col min="9505" max="9505" width="2.875" customWidth="1"/>
    <col min="9506" max="9506" width="3.75" customWidth="1"/>
    <col min="9507" max="9507" width="1.375" customWidth="1"/>
    <col min="9508" max="9508" width="3.125" customWidth="1"/>
    <col min="9509" max="9509" width="3.5" customWidth="1"/>
    <col min="9510" max="9510" width="1.625" customWidth="1"/>
    <col min="9511" max="9511" width="5.5" customWidth="1"/>
    <col min="9512" max="9512" width="2.125" customWidth="1"/>
    <col min="9513" max="9513" width="5.5" customWidth="1"/>
    <col min="9514" max="9514" width="1.75" customWidth="1"/>
    <col min="9515" max="9515" width="5.25" customWidth="1"/>
    <col min="9516" max="9516" width="0.5" customWidth="1"/>
    <col min="9517" max="9517" width="0.25" customWidth="1"/>
    <col min="9729" max="9730" width="0.875" customWidth="1"/>
    <col min="9731" max="9731" width="4.625" customWidth="1"/>
    <col min="9732" max="9732" width="1.125" customWidth="1"/>
    <col min="9733" max="9733" width="5.5" customWidth="1"/>
    <col min="9734" max="9734" width="5.125" customWidth="1"/>
    <col min="9735" max="9735" width="5.375" customWidth="1"/>
    <col min="9736" max="9736" width="1.625" customWidth="1"/>
    <col min="9737" max="9737" width="4.375" customWidth="1"/>
    <col min="9738" max="9738" width="6.5" customWidth="1"/>
    <col min="9739" max="9739" width="4.625" customWidth="1"/>
    <col min="9740" max="9740" width="5.5" customWidth="1"/>
    <col min="9741" max="9741" width="2.375" customWidth="1"/>
    <col min="9742" max="9742" width="14" customWidth="1"/>
    <col min="9743" max="9743" width="1.75" customWidth="1"/>
    <col min="9744" max="9744" width="6" customWidth="1"/>
    <col min="9745" max="9745" width="1.375" customWidth="1"/>
    <col min="9746" max="9746" width="6" customWidth="1"/>
    <col min="9747" max="9747" width="1.375" customWidth="1"/>
    <col min="9748" max="9748" width="6" customWidth="1"/>
    <col min="9749" max="9749" width="1.375" customWidth="1"/>
    <col min="9750" max="9750" width="1.75" customWidth="1"/>
    <col min="9751" max="9751" width="4.875" customWidth="1"/>
    <col min="9752" max="9752" width="1.375" customWidth="1"/>
    <col min="9753" max="9753" width="6" customWidth="1"/>
    <col min="9754" max="9754" width="1.375" customWidth="1"/>
    <col min="9755" max="9755" width="6" customWidth="1"/>
    <col min="9756" max="9756" width="1.375" customWidth="1"/>
    <col min="9757" max="9757" width="6" customWidth="1"/>
    <col min="9758" max="9758" width="1.375" customWidth="1"/>
    <col min="9759" max="9759" width="6" customWidth="1"/>
    <col min="9760" max="9760" width="1.375" customWidth="1"/>
    <col min="9761" max="9761" width="2.875" customWidth="1"/>
    <col min="9762" max="9762" width="3.75" customWidth="1"/>
    <col min="9763" max="9763" width="1.375" customWidth="1"/>
    <col min="9764" max="9764" width="3.125" customWidth="1"/>
    <col min="9765" max="9765" width="3.5" customWidth="1"/>
    <col min="9766" max="9766" width="1.625" customWidth="1"/>
    <col min="9767" max="9767" width="5.5" customWidth="1"/>
    <col min="9768" max="9768" width="2.125" customWidth="1"/>
    <col min="9769" max="9769" width="5.5" customWidth="1"/>
    <col min="9770" max="9770" width="1.75" customWidth="1"/>
    <col min="9771" max="9771" width="5.25" customWidth="1"/>
    <col min="9772" max="9772" width="0.5" customWidth="1"/>
    <col min="9773" max="9773" width="0.25" customWidth="1"/>
    <col min="9985" max="9986" width="0.875" customWidth="1"/>
    <col min="9987" max="9987" width="4.625" customWidth="1"/>
    <col min="9988" max="9988" width="1.125" customWidth="1"/>
    <col min="9989" max="9989" width="5.5" customWidth="1"/>
    <col min="9990" max="9990" width="5.125" customWidth="1"/>
    <col min="9991" max="9991" width="5.375" customWidth="1"/>
    <col min="9992" max="9992" width="1.625" customWidth="1"/>
    <col min="9993" max="9993" width="4.375" customWidth="1"/>
    <col min="9994" max="9994" width="6.5" customWidth="1"/>
    <col min="9995" max="9995" width="4.625" customWidth="1"/>
    <col min="9996" max="9996" width="5.5" customWidth="1"/>
    <col min="9997" max="9997" width="2.375" customWidth="1"/>
    <col min="9998" max="9998" width="14" customWidth="1"/>
    <col min="9999" max="9999" width="1.75" customWidth="1"/>
    <col min="10000" max="10000" width="6" customWidth="1"/>
    <col min="10001" max="10001" width="1.375" customWidth="1"/>
    <col min="10002" max="10002" width="6" customWidth="1"/>
    <col min="10003" max="10003" width="1.375" customWidth="1"/>
    <col min="10004" max="10004" width="6" customWidth="1"/>
    <col min="10005" max="10005" width="1.375" customWidth="1"/>
    <col min="10006" max="10006" width="1.75" customWidth="1"/>
    <col min="10007" max="10007" width="4.875" customWidth="1"/>
    <col min="10008" max="10008" width="1.375" customWidth="1"/>
    <col min="10009" max="10009" width="6" customWidth="1"/>
    <col min="10010" max="10010" width="1.375" customWidth="1"/>
    <col min="10011" max="10011" width="6" customWidth="1"/>
    <col min="10012" max="10012" width="1.375" customWidth="1"/>
    <col min="10013" max="10013" width="6" customWidth="1"/>
    <col min="10014" max="10014" width="1.375" customWidth="1"/>
    <col min="10015" max="10015" width="6" customWidth="1"/>
    <col min="10016" max="10016" width="1.375" customWidth="1"/>
    <col min="10017" max="10017" width="2.875" customWidth="1"/>
    <col min="10018" max="10018" width="3.75" customWidth="1"/>
    <col min="10019" max="10019" width="1.375" customWidth="1"/>
    <col min="10020" max="10020" width="3.125" customWidth="1"/>
    <col min="10021" max="10021" width="3.5" customWidth="1"/>
    <col min="10022" max="10022" width="1.625" customWidth="1"/>
    <col min="10023" max="10023" width="5.5" customWidth="1"/>
    <col min="10024" max="10024" width="2.125" customWidth="1"/>
    <col min="10025" max="10025" width="5.5" customWidth="1"/>
    <col min="10026" max="10026" width="1.75" customWidth="1"/>
    <col min="10027" max="10027" width="5.25" customWidth="1"/>
    <col min="10028" max="10028" width="0.5" customWidth="1"/>
    <col min="10029" max="10029" width="0.25" customWidth="1"/>
    <col min="10241" max="10242" width="0.875" customWidth="1"/>
    <col min="10243" max="10243" width="4.625" customWidth="1"/>
    <col min="10244" max="10244" width="1.125" customWidth="1"/>
    <col min="10245" max="10245" width="5.5" customWidth="1"/>
    <col min="10246" max="10246" width="5.125" customWidth="1"/>
    <col min="10247" max="10247" width="5.375" customWidth="1"/>
    <col min="10248" max="10248" width="1.625" customWidth="1"/>
    <col min="10249" max="10249" width="4.375" customWidth="1"/>
    <col min="10250" max="10250" width="6.5" customWidth="1"/>
    <col min="10251" max="10251" width="4.625" customWidth="1"/>
    <col min="10252" max="10252" width="5.5" customWidth="1"/>
    <col min="10253" max="10253" width="2.375" customWidth="1"/>
    <col min="10254" max="10254" width="14" customWidth="1"/>
    <col min="10255" max="10255" width="1.75" customWidth="1"/>
    <col min="10256" max="10256" width="6" customWidth="1"/>
    <col min="10257" max="10257" width="1.375" customWidth="1"/>
    <col min="10258" max="10258" width="6" customWidth="1"/>
    <col min="10259" max="10259" width="1.375" customWidth="1"/>
    <col min="10260" max="10260" width="6" customWidth="1"/>
    <col min="10261" max="10261" width="1.375" customWidth="1"/>
    <col min="10262" max="10262" width="1.75" customWidth="1"/>
    <col min="10263" max="10263" width="4.875" customWidth="1"/>
    <col min="10264" max="10264" width="1.375" customWidth="1"/>
    <col min="10265" max="10265" width="6" customWidth="1"/>
    <col min="10266" max="10266" width="1.375" customWidth="1"/>
    <col min="10267" max="10267" width="6" customWidth="1"/>
    <col min="10268" max="10268" width="1.375" customWidth="1"/>
    <col min="10269" max="10269" width="6" customWidth="1"/>
    <col min="10270" max="10270" width="1.375" customWidth="1"/>
    <col min="10271" max="10271" width="6" customWidth="1"/>
    <col min="10272" max="10272" width="1.375" customWidth="1"/>
    <col min="10273" max="10273" width="2.875" customWidth="1"/>
    <col min="10274" max="10274" width="3.75" customWidth="1"/>
    <col min="10275" max="10275" width="1.375" customWidth="1"/>
    <col min="10276" max="10276" width="3.125" customWidth="1"/>
    <col min="10277" max="10277" width="3.5" customWidth="1"/>
    <col min="10278" max="10278" width="1.625" customWidth="1"/>
    <col min="10279" max="10279" width="5.5" customWidth="1"/>
    <col min="10280" max="10280" width="2.125" customWidth="1"/>
    <col min="10281" max="10281" width="5.5" customWidth="1"/>
    <col min="10282" max="10282" width="1.75" customWidth="1"/>
    <col min="10283" max="10283" width="5.25" customWidth="1"/>
    <col min="10284" max="10284" width="0.5" customWidth="1"/>
    <col min="10285" max="10285" width="0.25" customWidth="1"/>
    <col min="10497" max="10498" width="0.875" customWidth="1"/>
    <col min="10499" max="10499" width="4.625" customWidth="1"/>
    <col min="10500" max="10500" width="1.125" customWidth="1"/>
    <col min="10501" max="10501" width="5.5" customWidth="1"/>
    <col min="10502" max="10502" width="5.125" customWidth="1"/>
    <col min="10503" max="10503" width="5.375" customWidth="1"/>
    <col min="10504" max="10504" width="1.625" customWidth="1"/>
    <col min="10505" max="10505" width="4.375" customWidth="1"/>
    <col min="10506" max="10506" width="6.5" customWidth="1"/>
    <col min="10507" max="10507" width="4.625" customWidth="1"/>
    <col min="10508" max="10508" width="5.5" customWidth="1"/>
    <col min="10509" max="10509" width="2.375" customWidth="1"/>
    <col min="10510" max="10510" width="14" customWidth="1"/>
    <col min="10511" max="10511" width="1.75" customWidth="1"/>
    <col min="10512" max="10512" width="6" customWidth="1"/>
    <col min="10513" max="10513" width="1.375" customWidth="1"/>
    <col min="10514" max="10514" width="6" customWidth="1"/>
    <col min="10515" max="10515" width="1.375" customWidth="1"/>
    <col min="10516" max="10516" width="6" customWidth="1"/>
    <col min="10517" max="10517" width="1.375" customWidth="1"/>
    <col min="10518" max="10518" width="1.75" customWidth="1"/>
    <col min="10519" max="10519" width="4.875" customWidth="1"/>
    <col min="10520" max="10520" width="1.375" customWidth="1"/>
    <col min="10521" max="10521" width="6" customWidth="1"/>
    <col min="10522" max="10522" width="1.375" customWidth="1"/>
    <col min="10523" max="10523" width="6" customWidth="1"/>
    <col min="10524" max="10524" width="1.375" customWidth="1"/>
    <col min="10525" max="10525" width="6" customWidth="1"/>
    <col min="10526" max="10526" width="1.375" customWidth="1"/>
    <col min="10527" max="10527" width="6" customWidth="1"/>
    <col min="10528" max="10528" width="1.375" customWidth="1"/>
    <col min="10529" max="10529" width="2.875" customWidth="1"/>
    <col min="10530" max="10530" width="3.75" customWidth="1"/>
    <col min="10531" max="10531" width="1.375" customWidth="1"/>
    <col min="10532" max="10532" width="3.125" customWidth="1"/>
    <col min="10533" max="10533" width="3.5" customWidth="1"/>
    <col min="10534" max="10534" width="1.625" customWidth="1"/>
    <col min="10535" max="10535" width="5.5" customWidth="1"/>
    <col min="10536" max="10536" width="2.125" customWidth="1"/>
    <col min="10537" max="10537" width="5.5" customWidth="1"/>
    <col min="10538" max="10538" width="1.75" customWidth="1"/>
    <col min="10539" max="10539" width="5.25" customWidth="1"/>
    <col min="10540" max="10540" width="0.5" customWidth="1"/>
    <col min="10541" max="10541" width="0.25" customWidth="1"/>
    <col min="10753" max="10754" width="0.875" customWidth="1"/>
    <col min="10755" max="10755" width="4.625" customWidth="1"/>
    <col min="10756" max="10756" width="1.125" customWidth="1"/>
    <col min="10757" max="10757" width="5.5" customWidth="1"/>
    <col min="10758" max="10758" width="5.125" customWidth="1"/>
    <col min="10759" max="10759" width="5.375" customWidth="1"/>
    <col min="10760" max="10760" width="1.625" customWidth="1"/>
    <col min="10761" max="10761" width="4.375" customWidth="1"/>
    <col min="10762" max="10762" width="6.5" customWidth="1"/>
    <col min="10763" max="10763" width="4.625" customWidth="1"/>
    <col min="10764" max="10764" width="5.5" customWidth="1"/>
    <col min="10765" max="10765" width="2.375" customWidth="1"/>
    <col min="10766" max="10766" width="14" customWidth="1"/>
    <col min="10767" max="10767" width="1.75" customWidth="1"/>
    <col min="10768" max="10768" width="6" customWidth="1"/>
    <col min="10769" max="10769" width="1.375" customWidth="1"/>
    <col min="10770" max="10770" width="6" customWidth="1"/>
    <col min="10771" max="10771" width="1.375" customWidth="1"/>
    <col min="10772" max="10772" width="6" customWidth="1"/>
    <col min="10773" max="10773" width="1.375" customWidth="1"/>
    <col min="10774" max="10774" width="1.75" customWidth="1"/>
    <col min="10775" max="10775" width="4.875" customWidth="1"/>
    <col min="10776" max="10776" width="1.375" customWidth="1"/>
    <col min="10777" max="10777" width="6" customWidth="1"/>
    <col min="10778" max="10778" width="1.375" customWidth="1"/>
    <col min="10779" max="10779" width="6" customWidth="1"/>
    <col min="10780" max="10780" width="1.375" customWidth="1"/>
    <col min="10781" max="10781" width="6" customWidth="1"/>
    <col min="10782" max="10782" width="1.375" customWidth="1"/>
    <col min="10783" max="10783" width="6" customWidth="1"/>
    <col min="10784" max="10784" width="1.375" customWidth="1"/>
    <col min="10785" max="10785" width="2.875" customWidth="1"/>
    <col min="10786" max="10786" width="3.75" customWidth="1"/>
    <col min="10787" max="10787" width="1.375" customWidth="1"/>
    <col min="10788" max="10788" width="3.125" customWidth="1"/>
    <col min="10789" max="10789" width="3.5" customWidth="1"/>
    <col min="10790" max="10790" width="1.625" customWidth="1"/>
    <col min="10791" max="10791" width="5.5" customWidth="1"/>
    <col min="10792" max="10792" width="2.125" customWidth="1"/>
    <col min="10793" max="10793" width="5.5" customWidth="1"/>
    <col min="10794" max="10794" width="1.75" customWidth="1"/>
    <col min="10795" max="10795" width="5.25" customWidth="1"/>
    <col min="10796" max="10796" width="0.5" customWidth="1"/>
    <col min="10797" max="10797" width="0.25" customWidth="1"/>
    <col min="11009" max="11010" width="0.875" customWidth="1"/>
    <col min="11011" max="11011" width="4.625" customWidth="1"/>
    <col min="11012" max="11012" width="1.125" customWidth="1"/>
    <col min="11013" max="11013" width="5.5" customWidth="1"/>
    <col min="11014" max="11014" width="5.125" customWidth="1"/>
    <col min="11015" max="11015" width="5.375" customWidth="1"/>
    <col min="11016" max="11016" width="1.625" customWidth="1"/>
    <col min="11017" max="11017" width="4.375" customWidth="1"/>
    <col min="11018" max="11018" width="6.5" customWidth="1"/>
    <col min="11019" max="11019" width="4.625" customWidth="1"/>
    <col min="11020" max="11020" width="5.5" customWidth="1"/>
    <col min="11021" max="11021" width="2.375" customWidth="1"/>
    <col min="11022" max="11022" width="14" customWidth="1"/>
    <col min="11023" max="11023" width="1.75" customWidth="1"/>
    <col min="11024" max="11024" width="6" customWidth="1"/>
    <col min="11025" max="11025" width="1.375" customWidth="1"/>
    <col min="11026" max="11026" width="6" customWidth="1"/>
    <col min="11027" max="11027" width="1.375" customWidth="1"/>
    <col min="11028" max="11028" width="6" customWidth="1"/>
    <col min="11029" max="11029" width="1.375" customWidth="1"/>
    <col min="11030" max="11030" width="1.75" customWidth="1"/>
    <col min="11031" max="11031" width="4.875" customWidth="1"/>
    <col min="11032" max="11032" width="1.375" customWidth="1"/>
    <col min="11033" max="11033" width="6" customWidth="1"/>
    <col min="11034" max="11034" width="1.375" customWidth="1"/>
    <col min="11035" max="11035" width="6" customWidth="1"/>
    <col min="11036" max="11036" width="1.375" customWidth="1"/>
    <col min="11037" max="11037" width="6" customWidth="1"/>
    <col min="11038" max="11038" width="1.375" customWidth="1"/>
    <col min="11039" max="11039" width="6" customWidth="1"/>
    <col min="11040" max="11040" width="1.375" customWidth="1"/>
    <col min="11041" max="11041" width="2.875" customWidth="1"/>
    <col min="11042" max="11042" width="3.75" customWidth="1"/>
    <col min="11043" max="11043" width="1.375" customWidth="1"/>
    <col min="11044" max="11044" width="3.125" customWidth="1"/>
    <col min="11045" max="11045" width="3.5" customWidth="1"/>
    <col min="11046" max="11046" width="1.625" customWidth="1"/>
    <col min="11047" max="11047" width="5.5" customWidth="1"/>
    <col min="11048" max="11048" width="2.125" customWidth="1"/>
    <col min="11049" max="11049" width="5.5" customWidth="1"/>
    <col min="11050" max="11050" width="1.75" customWidth="1"/>
    <col min="11051" max="11051" width="5.25" customWidth="1"/>
    <col min="11052" max="11052" width="0.5" customWidth="1"/>
    <col min="11053" max="11053" width="0.25" customWidth="1"/>
    <col min="11265" max="11266" width="0.875" customWidth="1"/>
    <col min="11267" max="11267" width="4.625" customWidth="1"/>
    <col min="11268" max="11268" width="1.125" customWidth="1"/>
    <col min="11269" max="11269" width="5.5" customWidth="1"/>
    <col min="11270" max="11270" width="5.125" customWidth="1"/>
    <col min="11271" max="11271" width="5.375" customWidth="1"/>
    <col min="11272" max="11272" width="1.625" customWidth="1"/>
    <col min="11273" max="11273" width="4.375" customWidth="1"/>
    <col min="11274" max="11274" width="6.5" customWidth="1"/>
    <col min="11275" max="11275" width="4.625" customWidth="1"/>
    <col min="11276" max="11276" width="5.5" customWidth="1"/>
    <col min="11277" max="11277" width="2.375" customWidth="1"/>
    <col min="11278" max="11278" width="14" customWidth="1"/>
    <col min="11279" max="11279" width="1.75" customWidth="1"/>
    <col min="11280" max="11280" width="6" customWidth="1"/>
    <col min="11281" max="11281" width="1.375" customWidth="1"/>
    <col min="11282" max="11282" width="6" customWidth="1"/>
    <col min="11283" max="11283" width="1.375" customWidth="1"/>
    <col min="11284" max="11284" width="6" customWidth="1"/>
    <col min="11285" max="11285" width="1.375" customWidth="1"/>
    <col min="11286" max="11286" width="1.75" customWidth="1"/>
    <col min="11287" max="11287" width="4.875" customWidth="1"/>
    <col min="11288" max="11288" width="1.375" customWidth="1"/>
    <col min="11289" max="11289" width="6" customWidth="1"/>
    <col min="11290" max="11290" width="1.375" customWidth="1"/>
    <col min="11291" max="11291" width="6" customWidth="1"/>
    <col min="11292" max="11292" width="1.375" customWidth="1"/>
    <col min="11293" max="11293" width="6" customWidth="1"/>
    <col min="11294" max="11294" width="1.375" customWidth="1"/>
    <col min="11295" max="11295" width="6" customWidth="1"/>
    <col min="11296" max="11296" width="1.375" customWidth="1"/>
    <col min="11297" max="11297" width="2.875" customWidth="1"/>
    <col min="11298" max="11298" width="3.75" customWidth="1"/>
    <col min="11299" max="11299" width="1.375" customWidth="1"/>
    <col min="11300" max="11300" width="3.125" customWidth="1"/>
    <col min="11301" max="11301" width="3.5" customWidth="1"/>
    <col min="11302" max="11302" width="1.625" customWidth="1"/>
    <col min="11303" max="11303" width="5.5" customWidth="1"/>
    <col min="11304" max="11304" width="2.125" customWidth="1"/>
    <col min="11305" max="11305" width="5.5" customWidth="1"/>
    <col min="11306" max="11306" width="1.75" customWidth="1"/>
    <col min="11307" max="11307" width="5.25" customWidth="1"/>
    <col min="11308" max="11308" width="0.5" customWidth="1"/>
    <col min="11309" max="11309" width="0.25" customWidth="1"/>
    <col min="11521" max="11522" width="0.875" customWidth="1"/>
    <col min="11523" max="11523" width="4.625" customWidth="1"/>
    <col min="11524" max="11524" width="1.125" customWidth="1"/>
    <col min="11525" max="11525" width="5.5" customWidth="1"/>
    <col min="11526" max="11526" width="5.125" customWidth="1"/>
    <col min="11527" max="11527" width="5.375" customWidth="1"/>
    <col min="11528" max="11528" width="1.625" customWidth="1"/>
    <col min="11529" max="11529" width="4.375" customWidth="1"/>
    <col min="11530" max="11530" width="6.5" customWidth="1"/>
    <col min="11531" max="11531" width="4.625" customWidth="1"/>
    <col min="11532" max="11532" width="5.5" customWidth="1"/>
    <col min="11533" max="11533" width="2.375" customWidth="1"/>
    <col min="11534" max="11534" width="14" customWidth="1"/>
    <col min="11535" max="11535" width="1.75" customWidth="1"/>
    <col min="11536" max="11536" width="6" customWidth="1"/>
    <col min="11537" max="11537" width="1.375" customWidth="1"/>
    <col min="11538" max="11538" width="6" customWidth="1"/>
    <col min="11539" max="11539" width="1.375" customWidth="1"/>
    <col min="11540" max="11540" width="6" customWidth="1"/>
    <col min="11541" max="11541" width="1.375" customWidth="1"/>
    <col min="11542" max="11542" width="1.75" customWidth="1"/>
    <col min="11543" max="11543" width="4.875" customWidth="1"/>
    <col min="11544" max="11544" width="1.375" customWidth="1"/>
    <col min="11545" max="11545" width="6" customWidth="1"/>
    <col min="11546" max="11546" width="1.375" customWidth="1"/>
    <col min="11547" max="11547" width="6" customWidth="1"/>
    <col min="11548" max="11548" width="1.375" customWidth="1"/>
    <col min="11549" max="11549" width="6" customWidth="1"/>
    <col min="11550" max="11550" width="1.375" customWidth="1"/>
    <col min="11551" max="11551" width="6" customWidth="1"/>
    <col min="11552" max="11552" width="1.375" customWidth="1"/>
    <col min="11553" max="11553" width="2.875" customWidth="1"/>
    <col min="11554" max="11554" width="3.75" customWidth="1"/>
    <col min="11555" max="11555" width="1.375" customWidth="1"/>
    <col min="11556" max="11556" width="3.125" customWidth="1"/>
    <col min="11557" max="11557" width="3.5" customWidth="1"/>
    <col min="11558" max="11558" width="1.625" customWidth="1"/>
    <col min="11559" max="11559" width="5.5" customWidth="1"/>
    <col min="11560" max="11560" width="2.125" customWidth="1"/>
    <col min="11561" max="11561" width="5.5" customWidth="1"/>
    <col min="11562" max="11562" width="1.75" customWidth="1"/>
    <col min="11563" max="11563" width="5.25" customWidth="1"/>
    <col min="11564" max="11564" width="0.5" customWidth="1"/>
    <col min="11565" max="11565" width="0.25" customWidth="1"/>
    <col min="11777" max="11778" width="0.875" customWidth="1"/>
    <col min="11779" max="11779" width="4.625" customWidth="1"/>
    <col min="11780" max="11780" width="1.125" customWidth="1"/>
    <col min="11781" max="11781" width="5.5" customWidth="1"/>
    <col min="11782" max="11782" width="5.125" customWidth="1"/>
    <col min="11783" max="11783" width="5.375" customWidth="1"/>
    <col min="11784" max="11784" width="1.625" customWidth="1"/>
    <col min="11785" max="11785" width="4.375" customWidth="1"/>
    <col min="11786" max="11786" width="6.5" customWidth="1"/>
    <col min="11787" max="11787" width="4.625" customWidth="1"/>
    <col min="11788" max="11788" width="5.5" customWidth="1"/>
    <col min="11789" max="11789" width="2.375" customWidth="1"/>
    <col min="11790" max="11790" width="14" customWidth="1"/>
    <col min="11791" max="11791" width="1.75" customWidth="1"/>
    <col min="11792" max="11792" width="6" customWidth="1"/>
    <col min="11793" max="11793" width="1.375" customWidth="1"/>
    <col min="11794" max="11794" width="6" customWidth="1"/>
    <col min="11795" max="11795" width="1.375" customWidth="1"/>
    <col min="11796" max="11796" width="6" customWidth="1"/>
    <col min="11797" max="11797" width="1.375" customWidth="1"/>
    <col min="11798" max="11798" width="1.75" customWidth="1"/>
    <col min="11799" max="11799" width="4.875" customWidth="1"/>
    <col min="11800" max="11800" width="1.375" customWidth="1"/>
    <col min="11801" max="11801" width="6" customWidth="1"/>
    <col min="11802" max="11802" width="1.375" customWidth="1"/>
    <col min="11803" max="11803" width="6" customWidth="1"/>
    <col min="11804" max="11804" width="1.375" customWidth="1"/>
    <col min="11805" max="11805" width="6" customWidth="1"/>
    <col min="11806" max="11806" width="1.375" customWidth="1"/>
    <col min="11807" max="11807" width="6" customWidth="1"/>
    <col min="11808" max="11808" width="1.375" customWidth="1"/>
    <col min="11809" max="11809" width="2.875" customWidth="1"/>
    <col min="11810" max="11810" width="3.75" customWidth="1"/>
    <col min="11811" max="11811" width="1.375" customWidth="1"/>
    <col min="11812" max="11812" width="3.125" customWidth="1"/>
    <col min="11813" max="11813" width="3.5" customWidth="1"/>
    <col min="11814" max="11814" width="1.625" customWidth="1"/>
    <col min="11815" max="11815" width="5.5" customWidth="1"/>
    <col min="11816" max="11816" width="2.125" customWidth="1"/>
    <col min="11817" max="11817" width="5.5" customWidth="1"/>
    <col min="11818" max="11818" width="1.75" customWidth="1"/>
    <col min="11819" max="11819" width="5.25" customWidth="1"/>
    <col min="11820" max="11820" width="0.5" customWidth="1"/>
    <col min="11821" max="11821" width="0.25" customWidth="1"/>
    <col min="12033" max="12034" width="0.875" customWidth="1"/>
    <col min="12035" max="12035" width="4.625" customWidth="1"/>
    <col min="12036" max="12036" width="1.125" customWidth="1"/>
    <col min="12037" max="12037" width="5.5" customWidth="1"/>
    <col min="12038" max="12038" width="5.125" customWidth="1"/>
    <col min="12039" max="12039" width="5.375" customWidth="1"/>
    <col min="12040" max="12040" width="1.625" customWidth="1"/>
    <col min="12041" max="12041" width="4.375" customWidth="1"/>
    <col min="12042" max="12042" width="6.5" customWidth="1"/>
    <col min="12043" max="12043" width="4.625" customWidth="1"/>
    <col min="12044" max="12044" width="5.5" customWidth="1"/>
    <col min="12045" max="12045" width="2.375" customWidth="1"/>
    <col min="12046" max="12046" width="14" customWidth="1"/>
    <col min="12047" max="12047" width="1.75" customWidth="1"/>
    <col min="12048" max="12048" width="6" customWidth="1"/>
    <col min="12049" max="12049" width="1.375" customWidth="1"/>
    <col min="12050" max="12050" width="6" customWidth="1"/>
    <col min="12051" max="12051" width="1.375" customWidth="1"/>
    <col min="12052" max="12052" width="6" customWidth="1"/>
    <col min="12053" max="12053" width="1.375" customWidth="1"/>
    <col min="12054" max="12054" width="1.75" customWidth="1"/>
    <col min="12055" max="12055" width="4.875" customWidth="1"/>
    <col min="12056" max="12056" width="1.375" customWidth="1"/>
    <col min="12057" max="12057" width="6" customWidth="1"/>
    <col min="12058" max="12058" width="1.375" customWidth="1"/>
    <col min="12059" max="12059" width="6" customWidth="1"/>
    <col min="12060" max="12060" width="1.375" customWidth="1"/>
    <col min="12061" max="12061" width="6" customWidth="1"/>
    <col min="12062" max="12062" width="1.375" customWidth="1"/>
    <col min="12063" max="12063" width="6" customWidth="1"/>
    <col min="12064" max="12064" width="1.375" customWidth="1"/>
    <col min="12065" max="12065" width="2.875" customWidth="1"/>
    <col min="12066" max="12066" width="3.75" customWidth="1"/>
    <col min="12067" max="12067" width="1.375" customWidth="1"/>
    <col min="12068" max="12068" width="3.125" customWidth="1"/>
    <col min="12069" max="12069" width="3.5" customWidth="1"/>
    <col min="12070" max="12070" width="1.625" customWidth="1"/>
    <col min="12071" max="12071" width="5.5" customWidth="1"/>
    <col min="12072" max="12072" width="2.125" customWidth="1"/>
    <col min="12073" max="12073" width="5.5" customWidth="1"/>
    <col min="12074" max="12074" width="1.75" customWidth="1"/>
    <col min="12075" max="12075" width="5.25" customWidth="1"/>
    <col min="12076" max="12076" width="0.5" customWidth="1"/>
    <col min="12077" max="12077" width="0.25" customWidth="1"/>
    <col min="12289" max="12290" width="0.875" customWidth="1"/>
    <col min="12291" max="12291" width="4.625" customWidth="1"/>
    <col min="12292" max="12292" width="1.125" customWidth="1"/>
    <col min="12293" max="12293" width="5.5" customWidth="1"/>
    <col min="12294" max="12294" width="5.125" customWidth="1"/>
    <col min="12295" max="12295" width="5.375" customWidth="1"/>
    <col min="12296" max="12296" width="1.625" customWidth="1"/>
    <col min="12297" max="12297" width="4.375" customWidth="1"/>
    <col min="12298" max="12298" width="6.5" customWidth="1"/>
    <col min="12299" max="12299" width="4.625" customWidth="1"/>
    <col min="12300" max="12300" width="5.5" customWidth="1"/>
    <col min="12301" max="12301" width="2.375" customWidth="1"/>
    <col min="12302" max="12302" width="14" customWidth="1"/>
    <col min="12303" max="12303" width="1.75" customWidth="1"/>
    <col min="12304" max="12304" width="6" customWidth="1"/>
    <col min="12305" max="12305" width="1.375" customWidth="1"/>
    <col min="12306" max="12306" width="6" customWidth="1"/>
    <col min="12307" max="12307" width="1.375" customWidth="1"/>
    <col min="12308" max="12308" width="6" customWidth="1"/>
    <col min="12309" max="12309" width="1.375" customWidth="1"/>
    <col min="12310" max="12310" width="1.75" customWidth="1"/>
    <col min="12311" max="12311" width="4.875" customWidth="1"/>
    <col min="12312" max="12312" width="1.375" customWidth="1"/>
    <col min="12313" max="12313" width="6" customWidth="1"/>
    <col min="12314" max="12314" width="1.375" customWidth="1"/>
    <col min="12315" max="12315" width="6" customWidth="1"/>
    <col min="12316" max="12316" width="1.375" customWidth="1"/>
    <col min="12317" max="12317" width="6" customWidth="1"/>
    <col min="12318" max="12318" width="1.375" customWidth="1"/>
    <col min="12319" max="12319" width="6" customWidth="1"/>
    <col min="12320" max="12320" width="1.375" customWidth="1"/>
    <col min="12321" max="12321" width="2.875" customWidth="1"/>
    <col min="12322" max="12322" width="3.75" customWidth="1"/>
    <col min="12323" max="12323" width="1.375" customWidth="1"/>
    <col min="12324" max="12324" width="3.125" customWidth="1"/>
    <col min="12325" max="12325" width="3.5" customWidth="1"/>
    <col min="12326" max="12326" width="1.625" customWidth="1"/>
    <col min="12327" max="12327" width="5.5" customWidth="1"/>
    <col min="12328" max="12328" width="2.125" customWidth="1"/>
    <col min="12329" max="12329" width="5.5" customWidth="1"/>
    <col min="12330" max="12330" width="1.75" customWidth="1"/>
    <col min="12331" max="12331" width="5.25" customWidth="1"/>
    <col min="12332" max="12332" width="0.5" customWidth="1"/>
    <col min="12333" max="12333" width="0.25" customWidth="1"/>
    <col min="12545" max="12546" width="0.875" customWidth="1"/>
    <col min="12547" max="12547" width="4.625" customWidth="1"/>
    <col min="12548" max="12548" width="1.125" customWidth="1"/>
    <col min="12549" max="12549" width="5.5" customWidth="1"/>
    <col min="12550" max="12550" width="5.125" customWidth="1"/>
    <col min="12551" max="12551" width="5.375" customWidth="1"/>
    <col min="12552" max="12552" width="1.625" customWidth="1"/>
    <col min="12553" max="12553" width="4.375" customWidth="1"/>
    <col min="12554" max="12554" width="6.5" customWidth="1"/>
    <col min="12555" max="12555" width="4.625" customWidth="1"/>
    <col min="12556" max="12556" width="5.5" customWidth="1"/>
    <col min="12557" max="12557" width="2.375" customWidth="1"/>
    <col min="12558" max="12558" width="14" customWidth="1"/>
    <col min="12559" max="12559" width="1.75" customWidth="1"/>
    <col min="12560" max="12560" width="6" customWidth="1"/>
    <col min="12561" max="12561" width="1.375" customWidth="1"/>
    <col min="12562" max="12562" width="6" customWidth="1"/>
    <col min="12563" max="12563" width="1.375" customWidth="1"/>
    <col min="12564" max="12564" width="6" customWidth="1"/>
    <col min="12565" max="12565" width="1.375" customWidth="1"/>
    <col min="12566" max="12566" width="1.75" customWidth="1"/>
    <col min="12567" max="12567" width="4.875" customWidth="1"/>
    <col min="12568" max="12568" width="1.375" customWidth="1"/>
    <col min="12569" max="12569" width="6" customWidth="1"/>
    <col min="12570" max="12570" width="1.375" customWidth="1"/>
    <col min="12571" max="12571" width="6" customWidth="1"/>
    <col min="12572" max="12572" width="1.375" customWidth="1"/>
    <col min="12573" max="12573" width="6" customWidth="1"/>
    <col min="12574" max="12574" width="1.375" customWidth="1"/>
    <col min="12575" max="12575" width="6" customWidth="1"/>
    <col min="12576" max="12576" width="1.375" customWidth="1"/>
    <col min="12577" max="12577" width="2.875" customWidth="1"/>
    <col min="12578" max="12578" width="3.75" customWidth="1"/>
    <col min="12579" max="12579" width="1.375" customWidth="1"/>
    <col min="12580" max="12580" width="3.125" customWidth="1"/>
    <col min="12581" max="12581" width="3.5" customWidth="1"/>
    <col min="12582" max="12582" width="1.625" customWidth="1"/>
    <col min="12583" max="12583" width="5.5" customWidth="1"/>
    <col min="12584" max="12584" width="2.125" customWidth="1"/>
    <col min="12585" max="12585" width="5.5" customWidth="1"/>
    <col min="12586" max="12586" width="1.75" customWidth="1"/>
    <col min="12587" max="12587" width="5.25" customWidth="1"/>
    <col min="12588" max="12588" width="0.5" customWidth="1"/>
    <col min="12589" max="12589" width="0.25" customWidth="1"/>
    <col min="12801" max="12802" width="0.875" customWidth="1"/>
    <col min="12803" max="12803" width="4.625" customWidth="1"/>
    <col min="12804" max="12804" width="1.125" customWidth="1"/>
    <col min="12805" max="12805" width="5.5" customWidth="1"/>
    <col min="12806" max="12806" width="5.125" customWidth="1"/>
    <col min="12807" max="12807" width="5.375" customWidth="1"/>
    <col min="12808" max="12808" width="1.625" customWidth="1"/>
    <col min="12809" max="12809" width="4.375" customWidth="1"/>
    <col min="12810" max="12810" width="6.5" customWidth="1"/>
    <col min="12811" max="12811" width="4.625" customWidth="1"/>
    <col min="12812" max="12812" width="5.5" customWidth="1"/>
    <col min="12813" max="12813" width="2.375" customWidth="1"/>
    <col min="12814" max="12814" width="14" customWidth="1"/>
    <col min="12815" max="12815" width="1.75" customWidth="1"/>
    <col min="12816" max="12816" width="6" customWidth="1"/>
    <col min="12817" max="12817" width="1.375" customWidth="1"/>
    <col min="12818" max="12818" width="6" customWidth="1"/>
    <col min="12819" max="12819" width="1.375" customWidth="1"/>
    <col min="12820" max="12820" width="6" customWidth="1"/>
    <col min="12821" max="12821" width="1.375" customWidth="1"/>
    <col min="12822" max="12822" width="1.75" customWidth="1"/>
    <col min="12823" max="12823" width="4.875" customWidth="1"/>
    <col min="12824" max="12824" width="1.375" customWidth="1"/>
    <col min="12825" max="12825" width="6" customWidth="1"/>
    <col min="12826" max="12826" width="1.375" customWidth="1"/>
    <col min="12827" max="12827" width="6" customWidth="1"/>
    <col min="12828" max="12828" width="1.375" customWidth="1"/>
    <col min="12829" max="12829" width="6" customWidth="1"/>
    <col min="12830" max="12830" width="1.375" customWidth="1"/>
    <col min="12831" max="12831" width="6" customWidth="1"/>
    <col min="12832" max="12832" width="1.375" customWidth="1"/>
    <col min="12833" max="12833" width="2.875" customWidth="1"/>
    <col min="12834" max="12834" width="3.75" customWidth="1"/>
    <col min="12835" max="12835" width="1.375" customWidth="1"/>
    <col min="12836" max="12836" width="3.125" customWidth="1"/>
    <col min="12837" max="12837" width="3.5" customWidth="1"/>
    <col min="12838" max="12838" width="1.625" customWidth="1"/>
    <col min="12839" max="12839" width="5.5" customWidth="1"/>
    <col min="12840" max="12840" width="2.125" customWidth="1"/>
    <col min="12841" max="12841" width="5.5" customWidth="1"/>
    <col min="12842" max="12842" width="1.75" customWidth="1"/>
    <col min="12843" max="12843" width="5.25" customWidth="1"/>
    <col min="12844" max="12844" width="0.5" customWidth="1"/>
    <col min="12845" max="12845" width="0.25" customWidth="1"/>
    <col min="13057" max="13058" width="0.875" customWidth="1"/>
    <col min="13059" max="13059" width="4.625" customWidth="1"/>
    <col min="13060" max="13060" width="1.125" customWidth="1"/>
    <col min="13061" max="13061" width="5.5" customWidth="1"/>
    <col min="13062" max="13062" width="5.125" customWidth="1"/>
    <col min="13063" max="13063" width="5.375" customWidth="1"/>
    <col min="13064" max="13064" width="1.625" customWidth="1"/>
    <col min="13065" max="13065" width="4.375" customWidth="1"/>
    <col min="13066" max="13066" width="6.5" customWidth="1"/>
    <col min="13067" max="13067" width="4.625" customWidth="1"/>
    <col min="13068" max="13068" width="5.5" customWidth="1"/>
    <col min="13069" max="13069" width="2.375" customWidth="1"/>
    <col min="13070" max="13070" width="14" customWidth="1"/>
    <col min="13071" max="13071" width="1.75" customWidth="1"/>
    <col min="13072" max="13072" width="6" customWidth="1"/>
    <col min="13073" max="13073" width="1.375" customWidth="1"/>
    <col min="13074" max="13074" width="6" customWidth="1"/>
    <col min="13075" max="13075" width="1.375" customWidth="1"/>
    <col min="13076" max="13076" width="6" customWidth="1"/>
    <col min="13077" max="13077" width="1.375" customWidth="1"/>
    <col min="13078" max="13078" width="1.75" customWidth="1"/>
    <col min="13079" max="13079" width="4.875" customWidth="1"/>
    <col min="13080" max="13080" width="1.375" customWidth="1"/>
    <col min="13081" max="13081" width="6" customWidth="1"/>
    <col min="13082" max="13082" width="1.375" customWidth="1"/>
    <col min="13083" max="13083" width="6" customWidth="1"/>
    <col min="13084" max="13084" width="1.375" customWidth="1"/>
    <col min="13085" max="13085" width="6" customWidth="1"/>
    <col min="13086" max="13086" width="1.375" customWidth="1"/>
    <col min="13087" max="13087" width="6" customWidth="1"/>
    <col min="13088" max="13088" width="1.375" customWidth="1"/>
    <col min="13089" max="13089" width="2.875" customWidth="1"/>
    <col min="13090" max="13090" width="3.75" customWidth="1"/>
    <col min="13091" max="13091" width="1.375" customWidth="1"/>
    <col min="13092" max="13092" width="3.125" customWidth="1"/>
    <col min="13093" max="13093" width="3.5" customWidth="1"/>
    <col min="13094" max="13094" width="1.625" customWidth="1"/>
    <col min="13095" max="13095" width="5.5" customWidth="1"/>
    <col min="13096" max="13096" width="2.125" customWidth="1"/>
    <col min="13097" max="13097" width="5.5" customWidth="1"/>
    <col min="13098" max="13098" width="1.75" customWidth="1"/>
    <col min="13099" max="13099" width="5.25" customWidth="1"/>
    <col min="13100" max="13100" width="0.5" customWidth="1"/>
    <col min="13101" max="13101" width="0.25" customWidth="1"/>
    <col min="13313" max="13314" width="0.875" customWidth="1"/>
    <col min="13315" max="13315" width="4.625" customWidth="1"/>
    <col min="13316" max="13316" width="1.125" customWidth="1"/>
    <col min="13317" max="13317" width="5.5" customWidth="1"/>
    <col min="13318" max="13318" width="5.125" customWidth="1"/>
    <col min="13319" max="13319" width="5.375" customWidth="1"/>
    <col min="13320" max="13320" width="1.625" customWidth="1"/>
    <col min="13321" max="13321" width="4.375" customWidth="1"/>
    <col min="13322" max="13322" width="6.5" customWidth="1"/>
    <col min="13323" max="13323" width="4.625" customWidth="1"/>
    <col min="13324" max="13324" width="5.5" customWidth="1"/>
    <col min="13325" max="13325" width="2.375" customWidth="1"/>
    <col min="13326" max="13326" width="14" customWidth="1"/>
    <col min="13327" max="13327" width="1.75" customWidth="1"/>
    <col min="13328" max="13328" width="6" customWidth="1"/>
    <col min="13329" max="13329" width="1.375" customWidth="1"/>
    <col min="13330" max="13330" width="6" customWidth="1"/>
    <col min="13331" max="13331" width="1.375" customWidth="1"/>
    <col min="13332" max="13332" width="6" customWidth="1"/>
    <col min="13333" max="13333" width="1.375" customWidth="1"/>
    <col min="13334" max="13334" width="1.75" customWidth="1"/>
    <col min="13335" max="13335" width="4.875" customWidth="1"/>
    <col min="13336" max="13336" width="1.375" customWidth="1"/>
    <col min="13337" max="13337" width="6" customWidth="1"/>
    <col min="13338" max="13338" width="1.375" customWidth="1"/>
    <col min="13339" max="13339" width="6" customWidth="1"/>
    <col min="13340" max="13340" width="1.375" customWidth="1"/>
    <col min="13341" max="13341" width="6" customWidth="1"/>
    <col min="13342" max="13342" width="1.375" customWidth="1"/>
    <col min="13343" max="13343" width="6" customWidth="1"/>
    <col min="13344" max="13344" width="1.375" customWidth="1"/>
    <col min="13345" max="13345" width="2.875" customWidth="1"/>
    <col min="13346" max="13346" width="3.75" customWidth="1"/>
    <col min="13347" max="13347" width="1.375" customWidth="1"/>
    <col min="13348" max="13348" width="3.125" customWidth="1"/>
    <col min="13349" max="13349" width="3.5" customWidth="1"/>
    <col min="13350" max="13350" width="1.625" customWidth="1"/>
    <col min="13351" max="13351" width="5.5" customWidth="1"/>
    <col min="13352" max="13352" width="2.125" customWidth="1"/>
    <col min="13353" max="13353" width="5.5" customWidth="1"/>
    <col min="13354" max="13354" width="1.75" customWidth="1"/>
    <col min="13355" max="13355" width="5.25" customWidth="1"/>
    <col min="13356" max="13356" width="0.5" customWidth="1"/>
    <col min="13357" max="13357" width="0.25" customWidth="1"/>
    <col min="13569" max="13570" width="0.875" customWidth="1"/>
    <col min="13571" max="13571" width="4.625" customWidth="1"/>
    <col min="13572" max="13572" width="1.125" customWidth="1"/>
    <col min="13573" max="13573" width="5.5" customWidth="1"/>
    <col min="13574" max="13574" width="5.125" customWidth="1"/>
    <col min="13575" max="13575" width="5.375" customWidth="1"/>
    <col min="13576" max="13576" width="1.625" customWidth="1"/>
    <col min="13577" max="13577" width="4.375" customWidth="1"/>
    <col min="13578" max="13578" width="6.5" customWidth="1"/>
    <col min="13579" max="13579" width="4.625" customWidth="1"/>
    <col min="13580" max="13580" width="5.5" customWidth="1"/>
    <col min="13581" max="13581" width="2.375" customWidth="1"/>
    <col min="13582" max="13582" width="14" customWidth="1"/>
    <col min="13583" max="13583" width="1.75" customWidth="1"/>
    <col min="13584" max="13584" width="6" customWidth="1"/>
    <col min="13585" max="13585" width="1.375" customWidth="1"/>
    <col min="13586" max="13586" width="6" customWidth="1"/>
    <col min="13587" max="13587" width="1.375" customWidth="1"/>
    <col min="13588" max="13588" width="6" customWidth="1"/>
    <col min="13589" max="13589" width="1.375" customWidth="1"/>
    <col min="13590" max="13590" width="1.75" customWidth="1"/>
    <col min="13591" max="13591" width="4.875" customWidth="1"/>
    <col min="13592" max="13592" width="1.375" customWidth="1"/>
    <col min="13593" max="13593" width="6" customWidth="1"/>
    <col min="13594" max="13594" width="1.375" customWidth="1"/>
    <col min="13595" max="13595" width="6" customWidth="1"/>
    <col min="13596" max="13596" width="1.375" customWidth="1"/>
    <col min="13597" max="13597" width="6" customWidth="1"/>
    <col min="13598" max="13598" width="1.375" customWidth="1"/>
    <col min="13599" max="13599" width="6" customWidth="1"/>
    <col min="13600" max="13600" width="1.375" customWidth="1"/>
    <col min="13601" max="13601" width="2.875" customWidth="1"/>
    <col min="13602" max="13602" width="3.75" customWidth="1"/>
    <col min="13603" max="13603" width="1.375" customWidth="1"/>
    <col min="13604" max="13604" width="3.125" customWidth="1"/>
    <col min="13605" max="13605" width="3.5" customWidth="1"/>
    <col min="13606" max="13606" width="1.625" customWidth="1"/>
    <col min="13607" max="13607" width="5.5" customWidth="1"/>
    <col min="13608" max="13608" width="2.125" customWidth="1"/>
    <col min="13609" max="13609" width="5.5" customWidth="1"/>
    <col min="13610" max="13610" width="1.75" customWidth="1"/>
    <col min="13611" max="13611" width="5.25" customWidth="1"/>
    <col min="13612" max="13612" width="0.5" customWidth="1"/>
    <col min="13613" max="13613" width="0.25" customWidth="1"/>
    <col min="13825" max="13826" width="0.875" customWidth="1"/>
    <col min="13827" max="13827" width="4.625" customWidth="1"/>
    <col min="13828" max="13828" width="1.125" customWidth="1"/>
    <col min="13829" max="13829" width="5.5" customWidth="1"/>
    <col min="13830" max="13830" width="5.125" customWidth="1"/>
    <col min="13831" max="13831" width="5.375" customWidth="1"/>
    <col min="13832" max="13832" width="1.625" customWidth="1"/>
    <col min="13833" max="13833" width="4.375" customWidth="1"/>
    <col min="13834" max="13834" width="6.5" customWidth="1"/>
    <col min="13835" max="13835" width="4.625" customWidth="1"/>
    <col min="13836" max="13836" width="5.5" customWidth="1"/>
    <col min="13837" max="13837" width="2.375" customWidth="1"/>
    <col min="13838" max="13838" width="14" customWidth="1"/>
    <col min="13839" max="13839" width="1.75" customWidth="1"/>
    <col min="13840" max="13840" width="6" customWidth="1"/>
    <col min="13841" max="13841" width="1.375" customWidth="1"/>
    <col min="13842" max="13842" width="6" customWidth="1"/>
    <col min="13843" max="13843" width="1.375" customWidth="1"/>
    <col min="13844" max="13844" width="6" customWidth="1"/>
    <col min="13845" max="13845" width="1.375" customWidth="1"/>
    <col min="13846" max="13846" width="1.75" customWidth="1"/>
    <col min="13847" max="13847" width="4.875" customWidth="1"/>
    <col min="13848" max="13848" width="1.375" customWidth="1"/>
    <col min="13849" max="13849" width="6" customWidth="1"/>
    <col min="13850" max="13850" width="1.375" customWidth="1"/>
    <col min="13851" max="13851" width="6" customWidth="1"/>
    <col min="13852" max="13852" width="1.375" customWidth="1"/>
    <col min="13853" max="13853" width="6" customWidth="1"/>
    <col min="13854" max="13854" width="1.375" customWidth="1"/>
    <col min="13855" max="13855" width="6" customWidth="1"/>
    <col min="13856" max="13856" width="1.375" customWidth="1"/>
    <col min="13857" max="13857" width="2.875" customWidth="1"/>
    <col min="13858" max="13858" width="3.75" customWidth="1"/>
    <col min="13859" max="13859" width="1.375" customWidth="1"/>
    <col min="13860" max="13860" width="3.125" customWidth="1"/>
    <col min="13861" max="13861" width="3.5" customWidth="1"/>
    <col min="13862" max="13862" width="1.625" customWidth="1"/>
    <col min="13863" max="13863" width="5.5" customWidth="1"/>
    <col min="13864" max="13864" width="2.125" customWidth="1"/>
    <col min="13865" max="13865" width="5.5" customWidth="1"/>
    <col min="13866" max="13866" width="1.75" customWidth="1"/>
    <col min="13867" max="13867" width="5.25" customWidth="1"/>
    <col min="13868" max="13868" width="0.5" customWidth="1"/>
    <col min="13869" max="13869" width="0.25" customWidth="1"/>
    <col min="14081" max="14082" width="0.875" customWidth="1"/>
    <col min="14083" max="14083" width="4.625" customWidth="1"/>
    <col min="14084" max="14084" width="1.125" customWidth="1"/>
    <col min="14085" max="14085" width="5.5" customWidth="1"/>
    <col min="14086" max="14086" width="5.125" customWidth="1"/>
    <col min="14087" max="14087" width="5.375" customWidth="1"/>
    <col min="14088" max="14088" width="1.625" customWidth="1"/>
    <col min="14089" max="14089" width="4.375" customWidth="1"/>
    <col min="14090" max="14090" width="6.5" customWidth="1"/>
    <col min="14091" max="14091" width="4.625" customWidth="1"/>
    <col min="14092" max="14092" width="5.5" customWidth="1"/>
    <col min="14093" max="14093" width="2.375" customWidth="1"/>
    <col min="14094" max="14094" width="14" customWidth="1"/>
    <col min="14095" max="14095" width="1.75" customWidth="1"/>
    <col min="14096" max="14096" width="6" customWidth="1"/>
    <col min="14097" max="14097" width="1.375" customWidth="1"/>
    <col min="14098" max="14098" width="6" customWidth="1"/>
    <col min="14099" max="14099" width="1.375" customWidth="1"/>
    <col min="14100" max="14100" width="6" customWidth="1"/>
    <col min="14101" max="14101" width="1.375" customWidth="1"/>
    <col min="14102" max="14102" width="1.75" customWidth="1"/>
    <col min="14103" max="14103" width="4.875" customWidth="1"/>
    <col min="14104" max="14104" width="1.375" customWidth="1"/>
    <col min="14105" max="14105" width="6" customWidth="1"/>
    <col min="14106" max="14106" width="1.375" customWidth="1"/>
    <col min="14107" max="14107" width="6" customWidth="1"/>
    <col min="14108" max="14108" width="1.375" customWidth="1"/>
    <col min="14109" max="14109" width="6" customWidth="1"/>
    <col min="14110" max="14110" width="1.375" customWidth="1"/>
    <col min="14111" max="14111" width="6" customWidth="1"/>
    <col min="14112" max="14112" width="1.375" customWidth="1"/>
    <col min="14113" max="14113" width="2.875" customWidth="1"/>
    <col min="14114" max="14114" width="3.75" customWidth="1"/>
    <col min="14115" max="14115" width="1.375" customWidth="1"/>
    <col min="14116" max="14116" width="3.125" customWidth="1"/>
    <col min="14117" max="14117" width="3.5" customWidth="1"/>
    <col min="14118" max="14118" width="1.625" customWidth="1"/>
    <col min="14119" max="14119" width="5.5" customWidth="1"/>
    <col min="14120" max="14120" width="2.125" customWidth="1"/>
    <col min="14121" max="14121" width="5.5" customWidth="1"/>
    <col min="14122" max="14122" width="1.75" customWidth="1"/>
    <col min="14123" max="14123" width="5.25" customWidth="1"/>
    <col min="14124" max="14124" width="0.5" customWidth="1"/>
    <col min="14125" max="14125" width="0.25" customWidth="1"/>
    <col min="14337" max="14338" width="0.875" customWidth="1"/>
    <col min="14339" max="14339" width="4.625" customWidth="1"/>
    <col min="14340" max="14340" width="1.125" customWidth="1"/>
    <col min="14341" max="14341" width="5.5" customWidth="1"/>
    <col min="14342" max="14342" width="5.125" customWidth="1"/>
    <col min="14343" max="14343" width="5.375" customWidth="1"/>
    <col min="14344" max="14344" width="1.625" customWidth="1"/>
    <col min="14345" max="14345" width="4.375" customWidth="1"/>
    <col min="14346" max="14346" width="6.5" customWidth="1"/>
    <col min="14347" max="14347" width="4.625" customWidth="1"/>
    <col min="14348" max="14348" width="5.5" customWidth="1"/>
    <col min="14349" max="14349" width="2.375" customWidth="1"/>
    <col min="14350" max="14350" width="14" customWidth="1"/>
    <col min="14351" max="14351" width="1.75" customWidth="1"/>
    <col min="14352" max="14352" width="6" customWidth="1"/>
    <col min="14353" max="14353" width="1.375" customWidth="1"/>
    <col min="14354" max="14354" width="6" customWidth="1"/>
    <col min="14355" max="14355" width="1.375" customWidth="1"/>
    <col min="14356" max="14356" width="6" customWidth="1"/>
    <col min="14357" max="14357" width="1.375" customWidth="1"/>
    <col min="14358" max="14358" width="1.75" customWidth="1"/>
    <col min="14359" max="14359" width="4.875" customWidth="1"/>
    <col min="14360" max="14360" width="1.375" customWidth="1"/>
    <col min="14361" max="14361" width="6" customWidth="1"/>
    <col min="14362" max="14362" width="1.375" customWidth="1"/>
    <col min="14363" max="14363" width="6" customWidth="1"/>
    <col min="14364" max="14364" width="1.375" customWidth="1"/>
    <col min="14365" max="14365" width="6" customWidth="1"/>
    <col min="14366" max="14366" width="1.375" customWidth="1"/>
    <col min="14367" max="14367" width="6" customWidth="1"/>
    <col min="14368" max="14368" width="1.375" customWidth="1"/>
    <col min="14369" max="14369" width="2.875" customWidth="1"/>
    <col min="14370" max="14370" width="3.75" customWidth="1"/>
    <col min="14371" max="14371" width="1.375" customWidth="1"/>
    <col min="14372" max="14372" width="3.125" customWidth="1"/>
    <col min="14373" max="14373" width="3.5" customWidth="1"/>
    <col min="14374" max="14374" width="1.625" customWidth="1"/>
    <col min="14375" max="14375" width="5.5" customWidth="1"/>
    <col min="14376" max="14376" width="2.125" customWidth="1"/>
    <col min="14377" max="14377" width="5.5" customWidth="1"/>
    <col min="14378" max="14378" width="1.75" customWidth="1"/>
    <col min="14379" max="14379" width="5.25" customWidth="1"/>
    <col min="14380" max="14380" width="0.5" customWidth="1"/>
    <col min="14381" max="14381" width="0.25" customWidth="1"/>
    <col min="14593" max="14594" width="0.875" customWidth="1"/>
    <col min="14595" max="14595" width="4.625" customWidth="1"/>
    <col min="14596" max="14596" width="1.125" customWidth="1"/>
    <col min="14597" max="14597" width="5.5" customWidth="1"/>
    <col min="14598" max="14598" width="5.125" customWidth="1"/>
    <col min="14599" max="14599" width="5.375" customWidth="1"/>
    <col min="14600" max="14600" width="1.625" customWidth="1"/>
    <col min="14601" max="14601" width="4.375" customWidth="1"/>
    <col min="14602" max="14602" width="6.5" customWidth="1"/>
    <col min="14603" max="14603" width="4.625" customWidth="1"/>
    <col min="14604" max="14604" width="5.5" customWidth="1"/>
    <col min="14605" max="14605" width="2.375" customWidth="1"/>
    <col min="14606" max="14606" width="14" customWidth="1"/>
    <col min="14607" max="14607" width="1.75" customWidth="1"/>
    <col min="14608" max="14608" width="6" customWidth="1"/>
    <col min="14609" max="14609" width="1.375" customWidth="1"/>
    <col min="14610" max="14610" width="6" customWidth="1"/>
    <col min="14611" max="14611" width="1.375" customWidth="1"/>
    <col min="14612" max="14612" width="6" customWidth="1"/>
    <col min="14613" max="14613" width="1.375" customWidth="1"/>
    <col min="14614" max="14614" width="1.75" customWidth="1"/>
    <col min="14615" max="14615" width="4.875" customWidth="1"/>
    <col min="14616" max="14616" width="1.375" customWidth="1"/>
    <col min="14617" max="14617" width="6" customWidth="1"/>
    <col min="14618" max="14618" width="1.375" customWidth="1"/>
    <col min="14619" max="14619" width="6" customWidth="1"/>
    <col min="14620" max="14620" width="1.375" customWidth="1"/>
    <col min="14621" max="14621" width="6" customWidth="1"/>
    <col min="14622" max="14622" width="1.375" customWidth="1"/>
    <col min="14623" max="14623" width="6" customWidth="1"/>
    <col min="14624" max="14624" width="1.375" customWidth="1"/>
    <col min="14625" max="14625" width="2.875" customWidth="1"/>
    <col min="14626" max="14626" width="3.75" customWidth="1"/>
    <col min="14627" max="14627" width="1.375" customWidth="1"/>
    <col min="14628" max="14628" width="3.125" customWidth="1"/>
    <col min="14629" max="14629" width="3.5" customWidth="1"/>
    <col min="14630" max="14630" width="1.625" customWidth="1"/>
    <col min="14631" max="14631" width="5.5" customWidth="1"/>
    <col min="14632" max="14632" width="2.125" customWidth="1"/>
    <col min="14633" max="14633" width="5.5" customWidth="1"/>
    <col min="14634" max="14634" width="1.75" customWidth="1"/>
    <col min="14635" max="14635" width="5.25" customWidth="1"/>
    <col min="14636" max="14636" width="0.5" customWidth="1"/>
    <col min="14637" max="14637" width="0.25" customWidth="1"/>
    <col min="14849" max="14850" width="0.875" customWidth="1"/>
    <col min="14851" max="14851" width="4.625" customWidth="1"/>
    <col min="14852" max="14852" width="1.125" customWidth="1"/>
    <col min="14853" max="14853" width="5.5" customWidth="1"/>
    <col min="14854" max="14854" width="5.125" customWidth="1"/>
    <col min="14855" max="14855" width="5.375" customWidth="1"/>
    <col min="14856" max="14856" width="1.625" customWidth="1"/>
    <col min="14857" max="14857" width="4.375" customWidth="1"/>
    <col min="14858" max="14858" width="6.5" customWidth="1"/>
    <col min="14859" max="14859" width="4.625" customWidth="1"/>
    <col min="14860" max="14860" width="5.5" customWidth="1"/>
    <col min="14861" max="14861" width="2.375" customWidth="1"/>
    <col min="14862" max="14862" width="14" customWidth="1"/>
    <col min="14863" max="14863" width="1.75" customWidth="1"/>
    <col min="14864" max="14864" width="6" customWidth="1"/>
    <col min="14865" max="14865" width="1.375" customWidth="1"/>
    <col min="14866" max="14866" width="6" customWidth="1"/>
    <col min="14867" max="14867" width="1.375" customWidth="1"/>
    <col min="14868" max="14868" width="6" customWidth="1"/>
    <col min="14869" max="14869" width="1.375" customWidth="1"/>
    <col min="14870" max="14870" width="1.75" customWidth="1"/>
    <col min="14871" max="14871" width="4.875" customWidth="1"/>
    <col min="14872" max="14872" width="1.375" customWidth="1"/>
    <col min="14873" max="14873" width="6" customWidth="1"/>
    <col min="14874" max="14874" width="1.375" customWidth="1"/>
    <col min="14875" max="14875" width="6" customWidth="1"/>
    <col min="14876" max="14876" width="1.375" customWidth="1"/>
    <col min="14877" max="14877" width="6" customWidth="1"/>
    <col min="14878" max="14878" width="1.375" customWidth="1"/>
    <col min="14879" max="14879" width="6" customWidth="1"/>
    <col min="14880" max="14880" width="1.375" customWidth="1"/>
    <col min="14881" max="14881" width="2.875" customWidth="1"/>
    <col min="14882" max="14882" width="3.75" customWidth="1"/>
    <col min="14883" max="14883" width="1.375" customWidth="1"/>
    <col min="14884" max="14884" width="3.125" customWidth="1"/>
    <col min="14885" max="14885" width="3.5" customWidth="1"/>
    <col min="14886" max="14886" width="1.625" customWidth="1"/>
    <col min="14887" max="14887" width="5.5" customWidth="1"/>
    <col min="14888" max="14888" width="2.125" customWidth="1"/>
    <col min="14889" max="14889" width="5.5" customWidth="1"/>
    <col min="14890" max="14890" width="1.75" customWidth="1"/>
    <col min="14891" max="14891" width="5.25" customWidth="1"/>
    <col min="14892" max="14892" width="0.5" customWidth="1"/>
    <col min="14893" max="14893" width="0.25" customWidth="1"/>
    <col min="15105" max="15106" width="0.875" customWidth="1"/>
    <col min="15107" max="15107" width="4.625" customWidth="1"/>
    <col min="15108" max="15108" width="1.125" customWidth="1"/>
    <col min="15109" max="15109" width="5.5" customWidth="1"/>
    <col min="15110" max="15110" width="5.125" customWidth="1"/>
    <col min="15111" max="15111" width="5.375" customWidth="1"/>
    <col min="15112" max="15112" width="1.625" customWidth="1"/>
    <col min="15113" max="15113" width="4.375" customWidth="1"/>
    <col min="15114" max="15114" width="6.5" customWidth="1"/>
    <col min="15115" max="15115" width="4.625" customWidth="1"/>
    <col min="15116" max="15116" width="5.5" customWidth="1"/>
    <col min="15117" max="15117" width="2.375" customWidth="1"/>
    <col min="15118" max="15118" width="14" customWidth="1"/>
    <col min="15119" max="15119" width="1.75" customWidth="1"/>
    <col min="15120" max="15120" width="6" customWidth="1"/>
    <col min="15121" max="15121" width="1.375" customWidth="1"/>
    <col min="15122" max="15122" width="6" customWidth="1"/>
    <col min="15123" max="15123" width="1.375" customWidth="1"/>
    <col min="15124" max="15124" width="6" customWidth="1"/>
    <col min="15125" max="15125" width="1.375" customWidth="1"/>
    <col min="15126" max="15126" width="1.75" customWidth="1"/>
    <col min="15127" max="15127" width="4.875" customWidth="1"/>
    <col min="15128" max="15128" width="1.375" customWidth="1"/>
    <col min="15129" max="15129" width="6" customWidth="1"/>
    <col min="15130" max="15130" width="1.375" customWidth="1"/>
    <col min="15131" max="15131" width="6" customWidth="1"/>
    <col min="15132" max="15132" width="1.375" customWidth="1"/>
    <col min="15133" max="15133" width="6" customWidth="1"/>
    <col min="15134" max="15134" width="1.375" customWidth="1"/>
    <col min="15135" max="15135" width="6" customWidth="1"/>
    <col min="15136" max="15136" width="1.375" customWidth="1"/>
    <col min="15137" max="15137" width="2.875" customWidth="1"/>
    <col min="15138" max="15138" width="3.75" customWidth="1"/>
    <col min="15139" max="15139" width="1.375" customWidth="1"/>
    <col min="15140" max="15140" width="3.125" customWidth="1"/>
    <col min="15141" max="15141" width="3.5" customWidth="1"/>
    <col min="15142" max="15142" width="1.625" customWidth="1"/>
    <col min="15143" max="15143" width="5.5" customWidth="1"/>
    <col min="15144" max="15144" width="2.125" customWidth="1"/>
    <col min="15145" max="15145" width="5.5" customWidth="1"/>
    <col min="15146" max="15146" width="1.75" customWidth="1"/>
    <col min="15147" max="15147" width="5.25" customWidth="1"/>
    <col min="15148" max="15148" width="0.5" customWidth="1"/>
    <col min="15149" max="15149" width="0.25" customWidth="1"/>
    <col min="15361" max="15362" width="0.875" customWidth="1"/>
    <col min="15363" max="15363" width="4.625" customWidth="1"/>
    <col min="15364" max="15364" width="1.125" customWidth="1"/>
    <col min="15365" max="15365" width="5.5" customWidth="1"/>
    <col min="15366" max="15366" width="5.125" customWidth="1"/>
    <col min="15367" max="15367" width="5.375" customWidth="1"/>
    <col min="15368" max="15368" width="1.625" customWidth="1"/>
    <col min="15369" max="15369" width="4.375" customWidth="1"/>
    <col min="15370" max="15370" width="6.5" customWidth="1"/>
    <col min="15371" max="15371" width="4.625" customWidth="1"/>
    <col min="15372" max="15372" width="5.5" customWidth="1"/>
    <col min="15373" max="15373" width="2.375" customWidth="1"/>
    <col min="15374" max="15374" width="14" customWidth="1"/>
    <col min="15375" max="15375" width="1.75" customWidth="1"/>
    <col min="15376" max="15376" width="6" customWidth="1"/>
    <col min="15377" max="15377" width="1.375" customWidth="1"/>
    <col min="15378" max="15378" width="6" customWidth="1"/>
    <col min="15379" max="15379" width="1.375" customWidth="1"/>
    <col min="15380" max="15380" width="6" customWidth="1"/>
    <col min="15381" max="15381" width="1.375" customWidth="1"/>
    <col min="15382" max="15382" width="1.75" customWidth="1"/>
    <col min="15383" max="15383" width="4.875" customWidth="1"/>
    <col min="15384" max="15384" width="1.375" customWidth="1"/>
    <col min="15385" max="15385" width="6" customWidth="1"/>
    <col min="15386" max="15386" width="1.375" customWidth="1"/>
    <col min="15387" max="15387" width="6" customWidth="1"/>
    <col min="15388" max="15388" width="1.375" customWidth="1"/>
    <col min="15389" max="15389" width="6" customWidth="1"/>
    <col min="15390" max="15390" width="1.375" customWidth="1"/>
    <col min="15391" max="15391" width="6" customWidth="1"/>
    <col min="15392" max="15392" width="1.375" customWidth="1"/>
    <col min="15393" max="15393" width="2.875" customWidth="1"/>
    <col min="15394" max="15394" width="3.75" customWidth="1"/>
    <col min="15395" max="15395" width="1.375" customWidth="1"/>
    <col min="15396" max="15396" width="3.125" customWidth="1"/>
    <col min="15397" max="15397" width="3.5" customWidth="1"/>
    <col min="15398" max="15398" width="1.625" customWidth="1"/>
    <col min="15399" max="15399" width="5.5" customWidth="1"/>
    <col min="15400" max="15400" width="2.125" customWidth="1"/>
    <col min="15401" max="15401" width="5.5" customWidth="1"/>
    <col min="15402" max="15402" width="1.75" customWidth="1"/>
    <col min="15403" max="15403" width="5.25" customWidth="1"/>
    <col min="15404" max="15404" width="0.5" customWidth="1"/>
    <col min="15405" max="15405" width="0.25" customWidth="1"/>
    <col min="15617" max="15618" width="0.875" customWidth="1"/>
    <col min="15619" max="15619" width="4.625" customWidth="1"/>
    <col min="15620" max="15620" width="1.125" customWidth="1"/>
    <col min="15621" max="15621" width="5.5" customWidth="1"/>
    <col min="15622" max="15622" width="5.125" customWidth="1"/>
    <col min="15623" max="15623" width="5.375" customWidth="1"/>
    <col min="15624" max="15624" width="1.625" customWidth="1"/>
    <col min="15625" max="15625" width="4.375" customWidth="1"/>
    <col min="15626" max="15626" width="6.5" customWidth="1"/>
    <col min="15627" max="15627" width="4.625" customWidth="1"/>
    <col min="15628" max="15628" width="5.5" customWidth="1"/>
    <col min="15629" max="15629" width="2.375" customWidth="1"/>
    <col min="15630" max="15630" width="14" customWidth="1"/>
    <col min="15631" max="15631" width="1.75" customWidth="1"/>
    <col min="15632" max="15632" width="6" customWidth="1"/>
    <col min="15633" max="15633" width="1.375" customWidth="1"/>
    <col min="15634" max="15634" width="6" customWidth="1"/>
    <col min="15635" max="15635" width="1.375" customWidth="1"/>
    <col min="15636" max="15636" width="6" customWidth="1"/>
    <col min="15637" max="15637" width="1.375" customWidth="1"/>
    <col min="15638" max="15638" width="1.75" customWidth="1"/>
    <col min="15639" max="15639" width="4.875" customWidth="1"/>
    <col min="15640" max="15640" width="1.375" customWidth="1"/>
    <col min="15641" max="15641" width="6" customWidth="1"/>
    <col min="15642" max="15642" width="1.375" customWidth="1"/>
    <col min="15643" max="15643" width="6" customWidth="1"/>
    <col min="15644" max="15644" width="1.375" customWidth="1"/>
    <col min="15645" max="15645" width="6" customWidth="1"/>
    <col min="15646" max="15646" width="1.375" customWidth="1"/>
    <col min="15647" max="15647" width="6" customWidth="1"/>
    <col min="15648" max="15648" width="1.375" customWidth="1"/>
    <col min="15649" max="15649" width="2.875" customWidth="1"/>
    <col min="15650" max="15650" width="3.75" customWidth="1"/>
    <col min="15651" max="15651" width="1.375" customWidth="1"/>
    <col min="15652" max="15652" width="3.125" customWidth="1"/>
    <col min="15653" max="15653" width="3.5" customWidth="1"/>
    <col min="15654" max="15654" width="1.625" customWidth="1"/>
    <col min="15655" max="15655" width="5.5" customWidth="1"/>
    <col min="15656" max="15656" width="2.125" customWidth="1"/>
    <col min="15657" max="15657" width="5.5" customWidth="1"/>
    <col min="15658" max="15658" width="1.75" customWidth="1"/>
    <col min="15659" max="15659" width="5.25" customWidth="1"/>
    <col min="15660" max="15660" width="0.5" customWidth="1"/>
    <col min="15661" max="15661" width="0.25" customWidth="1"/>
    <col min="15873" max="15874" width="0.875" customWidth="1"/>
    <col min="15875" max="15875" width="4.625" customWidth="1"/>
    <col min="15876" max="15876" width="1.125" customWidth="1"/>
    <col min="15877" max="15877" width="5.5" customWidth="1"/>
    <col min="15878" max="15878" width="5.125" customWidth="1"/>
    <col min="15879" max="15879" width="5.375" customWidth="1"/>
    <col min="15880" max="15880" width="1.625" customWidth="1"/>
    <col min="15881" max="15881" width="4.375" customWidth="1"/>
    <col min="15882" max="15882" width="6.5" customWidth="1"/>
    <col min="15883" max="15883" width="4.625" customWidth="1"/>
    <col min="15884" max="15884" width="5.5" customWidth="1"/>
    <col min="15885" max="15885" width="2.375" customWidth="1"/>
    <col min="15886" max="15886" width="14" customWidth="1"/>
    <col min="15887" max="15887" width="1.75" customWidth="1"/>
    <col min="15888" max="15888" width="6" customWidth="1"/>
    <col min="15889" max="15889" width="1.375" customWidth="1"/>
    <col min="15890" max="15890" width="6" customWidth="1"/>
    <col min="15891" max="15891" width="1.375" customWidth="1"/>
    <col min="15892" max="15892" width="6" customWidth="1"/>
    <col min="15893" max="15893" width="1.375" customWidth="1"/>
    <col min="15894" max="15894" width="1.75" customWidth="1"/>
    <col min="15895" max="15895" width="4.875" customWidth="1"/>
    <col min="15896" max="15896" width="1.375" customWidth="1"/>
    <col min="15897" max="15897" width="6" customWidth="1"/>
    <col min="15898" max="15898" width="1.375" customWidth="1"/>
    <col min="15899" max="15899" width="6" customWidth="1"/>
    <col min="15900" max="15900" width="1.375" customWidth="1"/>
    <col min="15901" max="15901" width="6" customWidth="1"/>
    <col min="15902" max="15902" width="1.375" customWidth="1"/>
    <col min="15903" max="15903" width="6" customWidth="1"/>
    <col min="15904" max="15904" width="1.375" customWidth="1"/>
    <col min="15905" max="15905" width="2.875" customWidth="1"/>
    <col min="15906" max="15906" width="3.75" customWidth="1"/>
    <col min="15907" max="15907" width="1.375" customWidth="1"/>
    <col min="15908" max="15908" width="3.125" customWidth="1"/>
    <col min="15909" max="15909" width="3.5" customWidth="1"/>
    <col min="15910" max="15910" width="1.625" customWidth="1"/>
    <col min="15911" max="15911" width="5.5" customWidth="1"/>
    <col min="15912" max="15912" width="2.125" customWidth="1"/>
    <col min="15913" max="15913" width="5.5" customWidth="1"/>
    <col min="15914" max="15914" width="1.75" customWidth="1"/>
    <col min="15915" max="15915" width="5.25" customWidth="1"/>
    <col min="15916" max="15916" width="0.5" customWidth="1"/>
    <col min="15917" max="15917" width="0.25" customWidth="1"/>
    <col min="16129" max="16130" width="0.875" customWidth="1"/>
    <col min="16131" max="16131" width="4.625" customWidth="1"/>
    <col min="16132" max="16132" width="1.125" customWidth="1"/>
    <col min="16133" max="16133" width="5.5" customWidth="1"/>
    <col min="16134" max="16134" width="5.125" customWidth="1"/>
    <col min="16135" max="16135" width="5.375" customWidth="1"/>
    <col min="16136" max="16136" width="1.625" customWidth="1"/>
    <col min="16137" max="16137" width="4.375" customWidth="1"/>
    <col min="16138" max="16138" width="6.5" customWidth="1"/>
    <col min="16139" max="16139" width="4.625" customWidth="1"/>
    <col min="16140" max="16140" width="5.5" customWidth="1"/>
    <col min="16141" max="16141" width="2.375" customWidth="1"/>
    <col min="16142" max="16142" width="14" customWidth="1"/>
    <col min="16143" max="16143" width="1.75" customWidth="1"/>
    <col min="16144" max="16144" width="6" customWidth="1"/>
    <col min="16145" max="16145" width="1.375" customWidth="1"/>
    <col min="16146" max="16146" width="6" customWidth="1"/>
    <col min="16147" max="16147" width="1.375" customWidth="1"/>
    <col min="16148" max="16148" width="6" customWidth="1"/>
    <col min="16149" max="16149" width="1.375" customWidth="1"/>
    <col min="16150" max="16150" width="1.75" customWidth="1"/>
    <col min="16151" max="16151" width="4.875" customWidth="1"/>
    <col min="16152" max="16152" width="1.375" customWidth="1"/>
    <col min="16153" max="16153" width="6" customWidth="1"/>
    <col min="16154" max="16154" width="1.375" customWidth="1"/>
    <col min="16155" max="16155" width="6" customWidth="1"/>
    <col min="16156" max="16156" width="1.375" customWidth="1"/>
    <col min="16157" max="16157" width="6" customWidth="1"/>
    <col min="16158" max="16158" width="1.375" customWidth="1"/>
    <col min="16159" max="16159" width="6" customWidth="1"/>
    <col min="16160" max="16160" width="1.375" customWidth="1"/>
    <col min="16161" max="16161" width="2.875" customWidth="1"/>
    <col min="16162" max="16162" width="3.75" customWidth="1"/>
    <col min="16163" max="16163" width="1.375" customWidth="1"/>
    <col min="16164" max="16164" width="3.125" customWidth="1"/>
    <col min="16165" max="16165" width="3.5" customWidth="1"/>
    <col min="16166" max="16166" width="1.625" customWidth="1"/>
    <col min="16167" max="16167" width="5.5" customWidth="1"/>
    <col min="16168" max="16168" width="2.125" customWidth="1"/>
    <col min="16169" max="16169" width="5.5" customWidth="1"/>
    <col min="16170" max="16170" width="1.75" customWidth="1"/>
    <col min="16171" max="16171" width="5.25" customWidth="1"/>
    <col min="16172" max="16172" width="0.5" customWidth="1"/>
    <col min="16173" max="16173" width="0.25" customWidth="1"/>
  </cols>
  <sheetData>
    <row r="1" spans="2:45" ht="39.950000000000003" customHeight="1" x14ac:dyDescent="0.3"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2:45" ht="11.85" customHeight="1" x14ac:dyDescent="0.3"/>
    <row r="3" spans="2:45" ht="11.85" customHeight="1" x14ac:dyDescent="0.3">
      <c r="C3" s="39" t="s">
        <v>0</v>
      </c>
      <c r="D3" s="39"/>
      <c r="E3" s="39"/>
      <c r="F3" s="1" t="s">
        <v>1</v>
      </c>
      <c r="G3" s="39" t="s">
        <v>2</v>
      </c>
      <c r="H3" s="39"/>
      <c r="I3" s="39"/>
      <c r="J3" s="37" t="s">
        <v>3</v>
      </c>
      <c r="K3" s="37"/>
      <c r="AK3" s="40" t="s">
        <v>4</v>
      </c>
      <c r="AL3" s="40"/>
      <c r="AM3" s="40"/>
      <c r="AN3" s="40"/>
      <c r="AO3" s="40"/>
      <c r="AP3" s="40"/>
      <c r="AQ3" s="40"/>
    </row>
    <row r="4" spans="2:45" ht="4.7" customHeight="1" x14ac:dyDescent="0.3"/>
    <row r="5" spans="2:45" ht="16.5" customHeight="1" x14ac:dyDescent="0.3"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</row>
    <row r="6" spans="2:45" ht="11.85" customHeight="1" x14ac:dyDescent="0.3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2" t="s">
        <v>5</v>
      </c>
    </row>
    <row r="7" spans="2:45" ht="12.6" customHeight="1" x14ac:dyDescent="0.3">
      <c r="B7" s="34">
        <v>1</v>
      </c>
      <c r="C7" s="34"/>
      <c r="E7" s="37" t="s">
        <v>6</v>
      </c>
      <c r="F7" s="37"/>
      <c r="G7" s="37"/>
      <c r="I7" s="37" t="s">
        <v>7</v>
      </c>
      <c r="J7" s="37"/>
      <c r="K7" s="37"/>
      <c r="L7" s="37"/>
      <c r="N7" s="1" t="s">
        <v>8</v>
      </c>
      <c r="P7" s="3">
        <v>11</v>
      </c>
      <c r="R7" s="3">
        <v>0</v>
      </c>
      <c r="T7" s="3">
        <v>5</v>
      </c>
      <c r="V7" s="34">
        <v>0</v>
      </c>
      <c r="W7" s="34"/>
      <c r="Y7" s="3">
        <v>3</v>
      </c>
      <c r="AA7" s="3">
        <v>0</v>
      </c>
      <c r="AC7" s="3">
        <v>0</v>
      </c>
      <c r="AE7" s="3">
        <v>0</v>
      </c>
      <c r="AG7" s="34">
        <v>0</v>
      </c>
      <c r="AH7" s="34"/>
      <c r="AJ7" s="34">
        <v>0</v>
      </c>
      <c r="AK7" s="34"/>
      <c r="AM7" s="3">
        <v>19</v>
      </c>
      <c r="AO7" s="3">
        <v>0</v>
      </c>
      <c r="AQ7" s="34">
        <v>19</v>
      </c>
      <c r="AR7" s="34"/>
    </row>
    <row r="8" spans="2:45" ht="12.6" customHeight="1" x14ac:dyDescent="0.3">
      <c r="B8" s="34">
        <v>2</v>
      </c>
      <c r="C8" s="34"/>
      <c r="E8" s="37" t="s">
        <v>9</v>
      </c>
      <c r="F8" s="37"/>
      <c r="G8" s="37"/>
      <c r="I8" s="37" t="s">
        <v>10</v>
      </c>
      <c r="J8" s="37"/>
      <c r="K8" s="37"/>
      <c r="L8" s="37"/>
      <c r="N8" s="1" t="s">
        <v>11</v>
      </c>
      <c r="P8" s="3">
        <v>7</v>
      </c>
      <c r="R8" s="3">
        <v>0</v>
      </c>
      <c r="T8" s="3">
        <v>0</v>
      </c>
      <c r="V8" s="34">
        <v>1</v>
      </c>
      <c r="W8" s="34"/>
      <c r="Y8" s="3">
        <v>0</v>
      </c>
      <c r="AA8" s="3">
        <v>0</v>
      </c>
      <c r="AC8" s="3">
        <v>0</v>
      </c>
      <c r="AE8" s="3">
        <v>0</v>
      </c>
      <c r="AG8" s="34">
        <v>0</v>
      </c>
      <c r="AH8" s="34"/>
      <c r="AJ8" s="34">
        <v>0</v>
      </c>
      <c r="AK8" s="34"/>
      <c r="AM8" s="3">
        <v>7</v>
      </c>
      <c r="AO8" s="3">
        <v>1</v>
      </c>
      <c r="AQ8" s="34">
        <v>8</v>
      </c>
      <c r="AR8" s="34"/>
    </row>
    <row r="9" spans="2:45" ht="12.6" customHeight="1" x14ac:dyDescent="0.3">
      <c r="B9" s="34">
        <v>3</v>
      </c>
      <c r="C9" s="34"/>
      <c r="E9" s="37" t="s">
        <v>9</v>
      </c>
      <c r="F9" s="37"/>
      <c r="G9" s="37"/>
      <c r="I9" s="37" t="s">
        <v>10</v>
      </c>
      <c r="J9" s="37"/>
      <c r="K9" s="37"/>
      <c r="L9" s="37"/>
      <c r="N9" s="1" t="s">
        <v>12</v>
      </c>
      <c r="P9" s="3">
        <v>0</v>
      </c>
      <c r="R9" s="3">
        <v>0</v>
      </c>
      <c r="T9" s="3">
        <v>1</v>
      </c>
      <c r="V9" s="34">
        <v>0</v>
      </c>
      <c r="W9" s="34"/>
      <c r="Y9" s="3">
        <v>0</v>
      </c>
      <c r="AA9" s="3">
        <v>0</v>
      </c>
      <c r="AC9" s="3">
        <v>0</v>
      </c>
      <c r="AE9" s="3">
        <v>0</v>
      </c>
      <c r="AG9" s="34">
        <v>0</v>
      </c>
      <c r="AH9" s="34"/>
      <c r="AJ9" s="34">
        <v>0</v>
      </c>
      <c r="AK9" s="34"/>
      <c r="AM9" s="3">
        <v>1</v>
      </c>
      <c r="AO9" s="3">
        <v>0</v>
      </c>
      <c r="AQ9" s="34">
        <v>1</v>
      </c>
      <c r="AR9" s="34"/>
    </row>
    <row r="10" spans="2:45" ht="12.6" customHeight="1" x14ac:dyDescent="0.3">
      <c r="B10" s="34">
        <v>4</v>
      </c>
      <c r="C10" s="34"/>
      <c r="E10" s="37" t="s">
        <v>9</v>
      </c>
      <c r="F10" s="37"/>
      <c r="G10" s="37"/>
      <c r="I10" s="37" t="s">
        <v>10</v>
      </c>
      <c r="J10" s="37"/>
      <c r="K10" s="37"/>
      <c r="L10" s="37"/>
      <c r="N10" s="1" t="s">
        <v>13</v>
      </c>
      <c r="P10" s="3">
        <v>0</v>
      </c>
      <c r="R10" s="3">
        <v>0</v>
      </c>
      <c r="T10" s="3">
        <v>1</v>
      </c>
      <c r="V10" s="34">
        <v>0</v>
      </c>
      <c r="W10" s="34"/>
      <c r="Y10" s="3">
        <v>3</v>
      </c>
      <c r="AA10" s="3">
        <v>0</v>
      </c>
      <c r="AC10" s="3">
        <v>0</v>
      </c>
      <c r="AE10" s="3">
        <v>0</v>
      </c>
      <c r="AG10" s="34">
        <v>0</v>
      </c>
      <c r="AH10" s="34"/>
      <c r="AJ10" s="34">
        <v>0</v>
      </c>
      <c r="AK10" s="34"/>
      <c r="AM10" s="3">
        <v>4</v>
      </c>
      <c r="AO10" s="3">
        <v>0</v>
      </c>
      <c r="AQ10" s="34">
        <v>4</v>
      </c>
      <c r="AR10" s="34"/>
    </row>
    <row r="11" spans="2:45" ht="12.6" customHeight="1" x14ac:dyDescent="0.3">
      <c r="B11" s="34">
        <v>5</v>
      </c>
      <c r="C11" s="34"/>
      <c r="E11" s="37" t="s">
        <v>9</v>
      </c>
      <c r="F11" s="37"/>
      <c r="G11" s="37"/>
      <c r="I11" s="37" t="s">
        <v>14</v>
      </c>
      <c r="J11" s="37"/>
      <c r="K11" s="37"/>
      <c r="L11" s="37"/>
      <c r="N11" s="1" t="s">
        <v>15</v>
      </c>
      <c r="P11" s="3">
        <v>8</v>
      </c>
      <c r="R11" s="3">
        <v>0</v>
      </c>
      <c r="T11" s="3">
        <v>0</v>
      </c>
      <c r="V11" s="34">
        <v>0</v>
      </c>
      <c r="W11" s="34"/>
      <c r="Y11" s="3">
        <v>1</v>
      </c>
      <c r="AA11" s="3">
        <v>2</v>
      </c>
      <c r="AC11" s="3">
        <v>0</v>
      </c>
      <c r="AE11" s="3">
        <v>0</v>
      </c>
      <c r="AG11" s="34">
        <v>0</v>
      </c>
      <c r="AH11" s="34"/>
      <c r="AJ11" s="34">
        <v>0</v>
      </c>
      <c r="AK11" s="34"/>
      <c r="AM11" s="3">
        <v>9</v>
      </c>
      <c r="AO11" s="3">
        <v>2</v>
      </c>
      <c r="AQ11" s="34">
        <v>11</v>
      </c>
      <c r="AR11" s="34"/>
    </row>
    <row r="12" spans="2:45" ht="12.6" customHeight="1" x14ac:dyDescent="0.3">
      <c r="B12" s="34">
        <v>6</v>
      </c>
      <c r="C12" s="34"/>
      <c r="E12" s="37" t="s">
        <v>9</v>
      </c>
      <c r="F12" s="37"/>
      <c r="G12" s="37"/>
      <c r="I12" s="37" t="s">
        <v>16</v>
      </c>
      <c r="J12" s="37"/>
      <c r="K12" s="37"/>
      <c r="L12" s="37"/>
      <c r="N12" s="1" t="s">
        <v>17</v>
      </c>
      <c r="P12" s="3">
        <v>7</v>
      </c>
      <c r="R12" s="3">
        <v>0</v>
      </c>
      <c r="T12" s="3">
        <v>0</v>
      </c>
      <c r="V12" s="34">
        <v>0</v>
      </c>
      <c r="W12" s="34"/>
      <c r="Y12" s="3">
        <v>2</v>
      </c>
      <c r="AA12" s="3">
        <v>0</v>
      </c>
      <c r="AC12" s="3">
        <v>1</v>
      </c>
      <c r="AE12" s="3">
        <v>0</v>
      </c>
      <c r="AG12" s="34">
        <v>0</v>
      </c>
      <c r="AH12" s="34"/>
      <c r="AJ12" s="34">
        <v>0</v>
      </c>
      <c r="AK12" s="34"/>
      <c r="AM12" s="3">
        <v>10</v>
      </c>
      <c r="AO12" s="3">
        <v>0</v>
      </c>
      <c r="AQ12" s="34">
        <v>10</v>
      </c>
      <c r="AR12" s="34"/>
    </row>
    <row r="13" spans="2:45" ht="12.6" customHeight="1" x14ac:dyDescent="0.3">
      <c r="B13" s="34">
        <v>7</v>
      </c>
      <c r="C13" s="34"/>
      <c r="E13" s="37" t="s">
        <v>9</v>
      </c>
      <c r="F13" s="37"/>
      <c r="G13" s="37"/>
      <c r="I13" s="37" t="s">
        <v>18</v>
      </c>
      <c r="J13" s="37"/>
      <c r="K13" s="37"/>
      <c r="L13" s="37"/>
      <c r="N13" s="1" t="s">
        <v>19</v>
      </c>
      <c r="P13" s="3">
        <v>2</v>
      </c>
      <c r="R13" s="3">
        <v>0</v>
      </c>
      <c r="T13" s="3">
        <v>1</v>
      </c>
      <c r="V13" s="34">
        <v>0</v>
      </c>
      <c r="W13" s="34"/>
      <c r="Y13" s="3">
        <v>1</v>
      </c>
      <c r="AA13" s="3">
        <v>0</v>
      </c>
      <c r="AC13" s="3">
        <v>0</v>
      </c>
      <c r="AE13" s="3">
        <v>0</v>
      </c>
      <c r="AG13" s="34">
        <v>0</v>
      </c>
      <c r="AH13" s="34"/>
      <c r="AJ13" s="34">
        <v>0</v>
      </c>
      <c r="AK13" s="34"/>
      <c r="AM13" s="3">
        <v>4</v>
      </c>
      <c r="AO13" s="3">
        <v>0</v>
      </c>
      <c r="AQ13" s="34">
        <v>4</v>
      </c>
      <c r="AR13" s="34"/>
    </row>
    <row r="14" spans="2:45" ht="12.6" customHeight="1" x14ac:dyDescent="0.3">
      <c r="B14" s="34">
        <v>8</v>
      </c>
      <c r="C14" s="34"/>
      <c r="E14" s="37" t="s">
        <v>9</v>
      </c>
      <c r="F14" s="37"/>
      <c r="G14" s="37"/>
      <c r="I14" s="37" t="s">
        <v>20</v>
      </c>
      <c r="J14" s="37"/>
      <c r="K14" s="37"/>
      <c r="L14" s="37"/>
      <c r="N14" s="1" t="s">
        <v>21</v>
      </c>
      <c r="P14" s="3">
        <v>0</v>
      </c>
      <c r="R14" s="3">
        <v>0</v>
      </c>
      <c r="T14" s="3">
        <v>0</v>
      </c>
      <c r="V14" s="34">
        <v>0</v>
      </c>
      <c r="W14" s="34"/>
      <c r="Y14" s="3">
        <v>1</v>
      </c>
      <c r="AA14" s="3">
        <v>1</v>
      </c>
      <c r="AC14" s="3">
        <v>0</v>
      </c>
      <c r="AE14" s="3">
        <v>0</v>
      </c>
      <c r="AG14" s="34">
        <v>0</v>
      </c>
      <c r="AH14" s="34"/>
      <c r="AJ14" s="34">
        <v>0</v>
      </c>
      <c r="AK14" s="34"/>
      <c r="AM14" s="3">
        <v>1</v>
      </c>
      <c r="AO14" s="3">
        <v>1</v>
      </c>
      <c r="AQ14" s="34">
        <v>2</v>
      </c>
      <c r="AR14" s="34"/>
    </row>
    <row r="15" spans="2:45" ht="12.6" customHeight="1" x14ac:dyDescent="0.3">
      <c r="B15" s="34">
        <v>9</v>
      </c>
      <c r="C15" s="34"/>
      <c r="E15" s="37" t="s">
        <v>9</v>
      </c>
      <c r="F15" s="37"/>
      <c r="G15" s="37"/>
      <c r="I15" s="37" t="s">
        <v>20</v>
      </c>
      <c r="J15" s="37"/>
      <c r="K15" s="37"/>
      <c r="L15" s="37"/>
      <c r="N15" s="1" t="s">
        <v>15</v>
      </c>
      <c r="P15" s="3">
        <v>0</v>
      </c>
      <c r="R15" s="3">
        <v>0</v>
      </c>
      <c r="T15" s="3">
        <v>1</v>
      </c>
      <c r="V15" s="34">
        <v>0</v>
      </c>
      <c r="W15" s="34"/>
      <c r="Y15" s="3">
        <v>0</v>
      </c>
      <c r="AA15" s="3">
        <v>0</v>
      </c>
      <c r="AC15" s="3">
        <v>0</v>
      </c>
      <c r="AE15" s="3">
        <v>0</v>
      </c>
      <c r="AG15" s="34">
        <v>0</v>
      </c>
      <c r="AH15" s="34"/>
      <c r="AJ15" s="34">
        <v>0</v>
      </c>
      <c r="AK15" s="34"/>
      <c r="AM15" s="3">
        <v>1</v>
      </c>
      <c r="AO15" s="3">
        <v>0</v>
      </c>
      <c r="AQ15" s="34">
        <v>1</v>
      </c>
      <c r="AR15" s="34"/>
    </row>
    <row r="16" spans="2:45" ht="12.6" customHeight="1" x14ac:dyDescent="0.3">
      <c r="B16" s="34">
        <v>10</v>
      </c>
      <c r="C16" s="34"/>
      <c r="E16" s="37" t="s">
        <v>9</v>
      </c>
      <c r="F16" s="37"/>
      <c r="G16" s="37"/>
      <c r="I16" s="37" t="s">
        <v>22</v>
      </c>
      <c r="J16" s="37"/>
      <c r="K16" s="37"/>
      <c r="L16" s="37"/>
      <c r="N16" s="1" t="s">
        <v>19</v>
      </c>
      <c r="P16" s="3">
        <v>0</v>
      </c>
      <c r="R16" s="3">
        <v>0</v>
      </c>
      <c r="T16" s="3">
        <v>0</v>
      </c>
      <c r="V16" s="34">
        <v>0</v>
      </c>
      <c r="W16" s="34"/>
      <c r="Y16" s="3">
        <v>2</v>
      </c>
      <c r="AA16" s="3">
        <v>0</v>
      </c>
      <c r="AC16" s="3">
        <v>0</v>
      </c>
      <c r="AE16" s="3">
        <v>0</v>
      </c>
      <c r="AG16" s="34">
        <v>0</v>
      </c>
      <c r="AH16" s="34"/>
      <c r="AJ16" s="34">
        <v>0</v>
      </c>
      <c r="AK16" s="34"/>
      <c r="AM16" s="3">
        <v>2</v>
      </c>
      <c r="AO16" s="3">
        <v>0</v>
      </c>
      <c r="AQ16" s="34">
        <v>2</v>
      </c>
      <c r="AR16" s="34"/>
    </row>
    <row r="17" spans="2:44" ht="12.6" customHeight="1" x14ac:dyDescent="0.3">
      <c r="B17" s="34">
        <v>11</v>
      </c>
      <c r="C17" s="34"/>
      <c r="E17" s="37" t="s">
        <v>9</v>
      </c>
      <c r="F17" s="37"/>
      <c r="G17" s="37"/>
      <c r="I17" s="37" t="s">
        <v>22</v>
      </c>
      <c r="J17" s="37"/>
      <c r="K17" s="37"/>
      <c r="L17" s="37"/>
      <c r="N17" s="1" t="s">
        <v>23</v>
      </c>
      <c r="P17" s="3">
        <v>0</v>
      </c>
      <c r="R17" s="3">
        <v>0</v>
      </c>
      <c r="T17" s="3">
        <v>2</v>
      </c>
      <c r="V17" s="34">
        <v>0</v>
      </c>
      <c r="W17" s="34"/>
      <c r="Y17" s="3">
        <v>2</v>
      </c>
      <c r="AA17" s="3">
        <v>0</v>
      </c>
      <c r="AC17" s="3">
        <v>0</v>
      </c>
      <c r="AE17" s="3">
        <v>0</v>
      </c>
      <c r="AG17" s="34">
        <v>0</v>
      </c>
      <c r="AH17" s="34"/>
      <c r="AJ17" s="34">
        <v>0</v>
      </c>
      <c r="AK17" s="34"/>
      <c r="AM17" s="3">
        <v>4</v>
      </c>
      <c r="AO17" s="3">
        <v>0</v>
      </c>
      <c r="AQ17" s="34">
        <v>4</v>
      </c>
      <c r="AR17" s="34"/>
    </row>
    <row r="18" spans="2:44" ht="12.6" customHeight="1" x14ac:dyDescent="0.3">
      <c r="B18" s="34">
        <v>12</v>
      </c>
      <c r="C18" s="34"/>
      <c r="E18" s="37" t="s">
        <v>9</v>
      </c>
      <c r="F18" s="37"/>
      <c r="G18" s="37"/>
      <c r="I18" s="37" t="s">
        <v>24</v>
      </c>
      <c r="J18" s="37"/>
      <c r="K18" s="37"/>
      <c r="L18" s="37"/>
      <c r="N18" s="1" t="s">
        <v>25</v>
      </c>
      <c r="P18" s="3">
        <v>2</v>
      </c>
      <c r="R18" s="3">
        <v>1</v>
      </c>
      <c r="T18" s="3">
        <v>3</v>
      </c>
      <c r="V18" s="34">
        <v>0</v>
      </c>
      <c r="W18" s="34"/>
      <c r="Y18" s="3">
        <v>6</v>
      </c>
      <c r="AA18" s="3">
        <v>1</v>
      </c>
      <c r="AC18" s="3">
        <v>0</v>
      </c>
      <c r="AE18" s="3">
        <v>0</v>
      </c>
      <c r="AG18" s="34">
        <v>0</v>
      </c>
      <c r="AH18" s="34"/>
      <c r="AJ18" s="34">
        <v>0</v>
      </c>
      <c r="AK18" s="34"/>
      <c r="AM18" s="3">
        <v>11</v>
      </c>
      <c r="AO18" s="3">
        <v>2</v>
      </c>
      <c r="AQ18" s="34">
        <v>13</v>
      </c>
      <c r="AR18" s="34"/>
    </row>
    <row r="19" spans="2:44" ht="12.6" customHeight="1" x14ac:dyDescent="0.3">
      <c r="B19" s="34">
        <v>13</v>
      </c>
      <c r="C19" s="34"/>
      <c r="E19" s="37" t="s">
        <v>9</v>
      </c>
      <c r="F19" s="37"/>
      <c r="G19" s="37"/>
      <c r="I19" s="37" t="s">
        <v>26</v>
      </c>
      <c r="J19" s="37"/>
      <c r="K19" s="37"/>
      <c r="L19" s="37"/>
      <c r="N19" s="1" t="s">
        <v>27</v>
      </c>
      <c r="P19" s="3">
        <v>3</v>
      </c>
      <c r="R19" s="3">
        <v>0</v>
      </c>
      <c r="T19" s="3">
        <v>3</v>
      </c>
      <c r="V19" s="34">
        <v>0</v>
      </c>
      <c r="W19" s="34"/>
      <c r="Y19" s="3">
        <v>6</v>
      </c>
      <c r="AA19" s="3">
        <v>0</v>
      </c>
      <c r="AC19" s="3">
        <v>0</v>
      </c>
      <c r="AE19" s="3">
        <v>0</v>
      </c>
      <c r="AG19" s="34">
        <v>0</v>
      </c>
      <c r="AH19" s="34"/>
      <c r="AJ19" s="34">
        <v>0</v>
      </c>
      <c r="AK19" s="34"/>
      <c r="AM19" s="3">
        <v>12</v>
      </c>
      <c r="AO19" s="3">
        <v>0</v>
      </c>
      <c r="AQ19" s="34">
        <v>12</v>
      </c>
      <c r="AR19" s="34"/>
    </row>
    <row r="20" spans="2:44" ht="12.6" customHeight="1" x14ac:dyDescent="0.3">
      <c r="B20" s="34">
        <v>14</v>
      </c>
      <c r="C20" s="34"/>
      <c r="E20" s="37" t="s">
        <v>9</v>
      </c>
      <c r="F20" s="37"/>
      <c r="G20" s="37"/>
      <c r="I20" s="37" t="s">
        <v>28</v>
      </c>
      <c r="J20" s="37"/>
      <c r="K20" s="37"/>
      <c r="L20" s="37"/>
      <c r="N20" s="1" t="s">
        <v>29</v>
      </c>
      <c r="P20" s="3">
        <v>4</v>
      </c>
      <c r="R20" s="3">
        <v>0</v>
      </c>
      <c r="T20" s="3">
        <v>2</v>
      </c>
      <c r="V20" s="34">
        <v>0</v>
      </c>
      <c r="W20" s="34"/>
      <c r="Y20" s="3">
        <v>2</v>
      </c>
      <c r="AA20" s="3">
        <v>0</v>
      </c>
      <c r="AC20" s="3">
        <v>1</v>
      </c>
      <c r="AE20" s="3">
        <v>0</v>
      </c>
      <c r="AG20" s="34">
        <v>0</v>
      </c>
      <c r="AH20" s="34"/>
      <c r="AJ20" s="34">
        <v>0</v>
      </c>
      <c r="AK20" s="34"/>
      <c r="AM20" s="3">
        <v>9</v>
      </c>
      <c r="AO20" s="3">
        <v>0</v>
      </c>
      <c r="AQ20" s="34">
        <v>9</v>
      </c>
      <c r="AR20" s="34"/>
    </row>
    <row r="21" spans="2:44" ht="12.6" customHeight="1" x14ac:dyDescent="0.3">
      <c r="B21" s="34">
        <v>15</v>
      </c>
      <c r="C21" s="34"/>
      <c r="E21" s="37" t="s">
        <v>9</v>
      </c>
      <c r="F21" s="37"/>
      <c r="G21" s="37"/>
      <c r="I21" s="37" t="s">
        <v>30</v>
      </c>
      <c r="J21" s="37"/>
      <c r="K21" s="37"/>
      <c r="L21" s="37"/>
      <c r="N21" s="1" t="s">
        <v>31</v>
      </c>
      <c r="P21" s="3">
        <v>1</v>
      </c>
      <c r="R21" s="3">
        <v>0</v>
      </c>
      <c r="T21" s="3">
        <v>0</v>
      </c>
      <c r="V21" s="34">
        <v>0</v>
      </c>
      <c r="W21" s="34"/>
      <c r="Y21" s="3">
        <v>0</v>
      </c>
      <c r="AA21" s="3">
        <v>0</v>
      </c>
      <c r="AC21" s="3">
        <v>0</v>
      </c>
      <c r="AE21" s="3">
        <v>0</v>
      </c>
      <c r="AG21" s="34">
        <v>0</v>
      </c>
      <c r="AH21" s="34"/>
      <c r="AJ21" s="34">
        <v>0</v>
      </c>
      <c r="AK21" s="34"/>
      <c r="AM21" s="3">
        <v>1</v>
      </c>
      <c r="AO21" s="3">
        <v>0</v>
      </c>
      <c r="AQ21" s="34">
        <v>1</v>
      </c>
      <c r="AR21" s="34"/>
    </row>
    <row r="22" spans="2:44" ht="12.6" customHeight="1" x14ac:dyDescent="0.3">
      <c r="B22" s="34">
        <v>16</v>
      </c>
      <c r="C22" s="34"/>
      <c r="E22" s="37" t="s">
        <v>32</v>
      </c>
      <c r="F22" s="37"/>
      <c r="G22" s="37"/>
      <c r="I22" s="37" t="s">
        <v>33</v>
      </c>
      <c r="J22" s="37"/>
      <c r="K22" s="37"/>
      <c r="L22" s="37"/>
      <c r="N22" s="1" t="s">
        <v>34</v>
      </c>
      <c r="P22" s="3">
        <v>4</v>
      </c>
      <c r="R22" s="3">
        <v>1</v>
      </c>
      <c r="T22" s="3">
        <v>4</v>
      </c>
      <c r="V22" s="34">
        <v>0</v>
      </c>
      <c r="W22" s="34"/>
      <c r="Y22" s="3">
        <v>7</v>
      </c>
      <c r="AA22" s="3">
        <v>1</v>
      </c>
      <c r="AC22" s="3">
        <v>1</v>
      </c>
      <c r="AE22" s="3">
        <v>1</v>
      </c>
      <c r="AG22" s="34">
        <v>0</v>
      </c>
      <c r="AH22" s="34"/>
      <c r="AJ22" s="34">
        <v>0</v>
      </c>
      <c r="AK22" s="34"/>
      <c r="AM22" s="3">
        <v>16</v>
      </c>
      <c r="AO22" s="3">
        <v>3</v>
      </c>
      <c r="AQ22" s="34">
        <v>19</v>
      </c>
      <c r="AR22" s="34"/>
    </row>
    <row r="23" spans="2:44" ht="12.6" customHeight="1" x14ac:dyDescent="0.3">
      <c r="B23" s="34">
        <v>17</v>
      </c>
      <c r="C23" s="34"/>
      <c r="E23" s="37" t="s">
        <v>32</v>
      </c>
      <c r="F23" s="37"/>
      <c r="G23" s="37"/>
      <c r="I23" s="37" t="s">
        <v>35</v>
      </c>
      <c r="J23" s="37"/>
      <c r="K23" s="37"/>
      <c r="L23" s="37"/>
      <c r="N23" s="1" t="s">
        <v>36</v>
      </c>
      <c r="P23" s="3">
        <v>1</v>
      </c>
      <c r="R23" s="3">
        <v>1</v>
      </c>
      <c r="T23" s="3">
        <v>3</v>
      </c>
      <c r="V23" s="34">
        <v>0</v>
      </c>
      <c r="W23" s="34"/>
      <c r="Y23" s="3">
        <v>6</v>
      </c>
      <c r="AA23" s="3">
        <v>0</v>
      </c>
      <c r="AC23" s="3">
        <v>0</v>
      </c>
      <c r="AE23" s="3">
        <v>0</v>
      </c>
      <c r="AG23" s="34">
        <v>0</v>
      </c>
      <c r="AH23" s="34"/>
      <c r="AJ23" s="34">
        <v>0</v>
      </c>
      <c r="AK23" s="34"/>
      <c r="AM23" s="3">
        <v>10</v>
      </c>
      <c r="AO23" s="3">
        <v>1</v>
      </c>
      <c r="AQ23" s="34">
        <v>11</v>
      </c>
      <c r="AR23" s="34"/>
    </row>
    <row r="24" spans="2:44" ht="12.6" customHeight="1" x14ac:dyDescent="0.3">
      <c r="B24" s="34">
        <v>18</v>
      </c>
      <c r="C24" s="34"/>
      <c r="E24" s="37" t="s">
        <v>32</v>
      </c>
      <c r="F24" s="37"/>
      <c r="G24" s="37"/>
      <c r="I24" s="37" t="s">
        <v>37</v>
      </c>
      <c r="J24" s="37"/>
      <c r="K24" s="37"/>
      <c r="L24" s="37"/>
      <c r="N24" s="1" t="s">
        <v>38</v>
      </c>
      <c r="P24" s="3">
        <v>11</v>
      </c>
      <c r="R24" s="3">
        <v>0</v>
      </c>
      <c r="T24" s="3">
        <v>6</v>
      </c>
      <c r="V24" s="34">
        <v>0</v>
      </c>
      <c r="W24" s="34"/>
      <c r="Y24" s="3">
        <v>9</v>
      </c>
      <c r="AA24" s="3">
        <v>1</v>
      </c>
      <c r="AC24" s="3">
        <v>1</v>
      </c>
      <c r="AE24" s="3">
        <v>0</v>
      </c>
      <c r="AG24" s="34">
        <v>0</v>
      </c>
      <c r="AH24" s="34"/>
      <c r="AJ24" s="34">
        <v>0</v>
      </c>
      <c r="AK24" s="34"/>
      <c r="AM24" s="3">
        <v>27</v>
      </c>
      <c r="AO24" s="3">
        <v>1</v>
      </c>
      <c r="AQ24" s="34">
        <v>28</v>
      </c>
      <c r="AR24" s="34"/>
    </row>
    <row r="25" spans="2:44" ht="12.6" customHeight="1" x14ac:dyDescent="0.3">
      <c r="B25" s="34">
        <v>19</v>
      </c>
      <c r="C25" s="34"/>
      <c r="E25" s="37" t="s">
        <v>32</v>
      </c>
      <c r="F25" s="37"/>
      <c r="G25" s="37"/>
      <c r="I25" s="37" t="s">
        <v>39</v>
      </c>
      <c r="J25" s="37"/>
      <c r="K25" s="37"/>
      <c r="L25" s="37"/>
      <c r="N25" s="1" t="s">
        <v>40</v>
      </c>
      <c r="P25" s="3">
        <v>0</v>
      </c>
      <c r="R25" s="3">
        <v>0</v>
      </c>
      <c r="T25" s="3">
        <v>1</v>
      </c>
      <c r="V25" s="34">
        <v>0</v>
      </c>
      <c r="W25" s="34"/>
      <c r="Y25" s="3">
        <v>6</v>
      </c>
      <c r="AA25" s="3">
        <v>0</v>
      </c>
      <c r="AC25" s="3">
        <v>0</v>
      </c>
      <c r="AE25" s="3">
        <v>0</v>
      </c>
      <c r="AG25" s="34">
        <v>0</v>
      </c>
      <c r="AH25" s="34"/>
      <c r="AJ25" s="34">
        <v>0</v>
      </c>
      <c r="AK25" s="34"/>
      <c r="AM25" s="3">
        <v>7</v>
      </c>
      <c r="AO25" s="3">
        <v>0</v>
      </c>
      <c r="AQ25" s="34">
        <v>7</v>
      </c>
      <c r="AR25" s="34"/>
    </row>
    <row r="26" spans="2:44" ht="12.6" customHeight="1" x14ac:dyDescent="0.3">
      <c r="B26" s="34">
        <v>20</v>
      </c>
      <c r="C26" s="34"/>
      <c r="E26" s="37" t="s">
        <v>32</v>
      </c>
      <c r="F26" s="37"/>
      <c r="G26" s="37"/>
      <c r="I26" s="37" t="s">
        <v>41</v>
      </c>
      <c r="J26" s="37"/>
      <c r="K26" s="37"/>
      <c r="L26" s="37"/>
      <c r="N26" s="1" t="s">
        <v>11</v>
      </c>
      <c r="P26" s="3">
        <v>4</v>
      </c>
      <c r="R26" s="3">
        <v>0</v>
      </c>
      <c r="T26" s="3">
        <v>0</v>
      </c>
      <c r="V26" s="34">
        <v>0</v>
      </c>
      <c r="W26" s="34"/>
      <c r="Y26" s="3">
        <v>0</v>
      </c>
      <c r="AA26" s="3">
        <v>0</v>
      </c>
      <c r="AC26" s="3">
        <v>0</v>
      </c>
      <c r="AE26" s="3">
        <v>0</v>
      </c>
      <c r="AG26" s="34">
        <v>0</v>
      </c>
      <c r="AH26" s="34"/>
      <c r="AJ26" s="34">
        <v>0</v>
      </c>
      <c r="AK26" s="34"/>
      <c r="AM26" s="3">
        <v>4</v>
      </c>
      <c r="AO26" s="3">
        <v>0</v>
      </c>
      <c r="AQ26" s="34">
        <v>4</v>
      </c>
      <c r="AR26" s="34"/>
    </row>
    <row r="27" spans="2:44" ht="12.6" customHeight="1" x14ac:dyDescent="0.3">
      <c r="B27" s="34">
        <v>21</v>
      </c>
      <c r="C27" s="34"/>
      <c r="E27" s="37" t="s">
        <v>32</v>
      </c>
      <c r="F27" s="37"/>
      <c r="G27" s="37"/>
      <c r="I27" s="37" t="s">
        <v>41</v>
      </c>
      <c r="J27" s="37"/>
      <c r="K27" s="37"/>
      <c r="L27" s="37"/>
      <c r="N27" s="1" t="s">
        <v>42</v>
      </c>
      <c r="P27" s="3">
        <v>0</v>
      </c>
      <c r="R27" s="3">
        <v>0</v>
      </c>
      <c r="T27" s="3">
        <v>2</v>
      </c>
      <c r="V27" s="34">
        <v>0</v>
      </c>
      <c r="W27" s="34"/>
      <c r="Y27" s="3">
        <v>1</v>
      </c>
      <c r="AA27" s="3">
        <v>0</v>
      </c>
      <c r="AC27" s="3">
        <v>0</v>
      </c>
      <c r="AE27" s="3">
        <v>0</v>
      </c>
      <c r="AG27" s="34">
        <v>0</v>
      </c>
      <c r="AH27" s="34"/>
      <c r="AJ27" s="34">
        <v>0</v>
      </c>
      <c r="AK27" s="34"/>
      <c r="AM27" s="3">
        <v>3</v>
      </c>
      <c r="AO27" s="3">
        <v>0</v>
      </c>
      <c r="AQ27" s="34">
        <v>3</v>
      </c>
      <c r="AR27" s="34"/>
    </row>
    <row r="28" spans="2:44" ht="12.6" customHeight="1" x14ac:dyDescent="0.3">
      <c r="B28" s="34">
        <v>22</v>
      </c>
      <c r="C28" s="34"/>
      <c r="E28" s="37" t="s">
        <v>32</v>
      </c>
      <c r="F28" s="37"/>
      <c r="G28" s="37"/>
      <c r="I28" s="37" t="s">
        <v>41</v>
      </c>
      <c r="J28" s="37"/>
      <c r="K28" s="37"/>
      <c r="L28" s="37"/>
      <c r="N28" s="1" t="s">
        <v>43</v>
      </c>
      <c r="P28" s="3">
        <v>0</v>
      </c>
      <c r="R28" s="3">
        <v>0</v>
      </c>
      <c r="T28" s="3">
        <v>2</v>
      </c>
      <c r="V28" s="34">
        <v>0</v>
      </c>
      <c r="W28" s="34"/>
      <c r="Y28" s="3">
        <v>1</v>
      </c>
      <c r="AA28" s="3">
        <v>0</v>
      </c>
      <c r="AC28" s="3">
        <v>0</v>
      </c>
      <c r="AE28" s="3">
        <v>0</v>
      </c>
      <c r="AG28" s="34">
        <v>0</v>
      </c>
      <c r="AH28" s="34"/>
      <c r="AJ28" s="34">
        <v>0</v>
      </c>
      <c r="AK28" s="34"/>
      <c r="AM28" s="3">
        <v>3</v>
      </c>
      <c r="AO28" s="3">
        <v>0</v>
      </c>
      <c r="AQ28" s="34">
        <v>3</v>
      </c>
      <c r="AR28" s="34"/>
    </row>
    <row r="29" spans="2:44" ht="12.6" customHeight="1" x14ac:dyDescent="0.3">
      <c r="B29" s="34">
        <v>23</v>
      </c>
      <c r="C29" s="34"/>
      <c r="E29" s="37" t="s">
        <v>32</v>
      </c>
      <c r="F29" s="37"/>
      <c r="G29" s="37"/>
      <c r="I29" s="37" t="s">
        <v>44</v>
      </c>
      <c r="J29" s="37"/>
      <c r="K29" s="37"/>
      <c r="L29" s="37"/>
      <c r="N29" s="1" t="s">
        <v>45</v>
      </c>
      <c r="P29" s="3">
        <v>4</v>
      </c>
      <c r="R29" s="3">
        <v>0</v>
      </c>
      <c r="T29" s="3">
        <v>1</v>
      </c>
      <c r="V29" s="34">
        <v>0</v>
      </c>
      <c r="W29" s="34"/>
      <c r="Y29" s="3">
        <v>4</v>
      </c>
      <c r="AA29" s="3">
        <v>0</v>
      </c>
      <c r="AC29" s="3">
        <v>0</v>
      </c>
      <c r="AE29" s="3">
        <v>0</v>
      </c>
      <c r="AG29" s="34">
        <v>0</v>
      </c>
      <c r="AH29" s="34"/>
      <c r="AJ29" s="34">
        <v>0</v>
      </c>
      <c r="AK29" s="34"/>
      <c r="AM29" s="3">
        <v>9</v>
      </c>
      <c r="AO29" s="3">
        <v>0</v>
      </c>
      <c r="AQ29" s="34">
        <v>9</v>
      </c>
      <c r="AR29" s="34"/>
    </row>
    <row r="30" spans="2:44" ht="12.6" customHeight="1" x14ac:dyDescent="0.3">
      <c r="B30" s="34">
        <v>24</v>
      </c>
      <c r="C30" s="34"/>
      <c r="E30" s="37" t="s">
        <v>32</v>
      </c>
      <c r="F30" s="37"/>
      <c r="G30" s="37"/>
      <c r="I30" s="37" t="s">
        <v>46</v>
      </c>
      <c r="J30" s="37"/>
      <c r="K30" s="37"/>
      <c r="L30" s="37"/>
      <c r="N30" s="1" t="s">
        <v>11</v>
      </c>
      <c r="P30" s="3">
        <v>3</v>
      </c>
      <c r="R30" s="3">
        <v>1</v>
      </c>
      <c r="T30" s="3">
        <v>0</v>
      </c>
      <c r="V30" s="34">
        <v>0</v>
      </c>
      <c r="W30" s="34"/>
      <c r="Y30" s="3">
        <v>0</v>
      </c>
      <c r="AA30" s="3">
        <v>0</v>
      </c>
      <c r="AC30" s="3">
        <v>0</v>
      </c>
      <c r="AE30" s="3">
        <v>0</v>
      </c>
      <c r="AG30" s="34">
        <v>0</v>
      </c>
      <c r="AH30" s="34"/>
      <c r="AJ30" s="34">
        <v>0</v>
      </c>
      <c r="AK30" s="34"/>
      <c r="AM30" s="3">
        <v>3</v>
      </c>
      <c r="AO30" s="3">
        <v>1</v>
      </c>
      <c r="AQ30" s="34">
        <v>4</v>
      </c>
      <c r="AR30" s="34"/>
    </row>
    <row r="31" spans="2:44" ht="12.6" customHeight="1" x14ac:dyDescent="0.3">
      <c r="B31" s="34">
        <v>25</v>
      </c>
      <c r="C31" s="34"/>
      <c r="E31" s="37" t="s">
        <v>32</v>
      </c>
      <c r="F31" s="37"/>
      <c r="G31" s="37"/>
      <c r="I31" s="37" t="s">
        <v>46</v>
      </c>
      <c r="J31" s="37"/>
      <c r="K31" s="37"/>
      <c r="L31" s="37"/>
      <c r="N31" s="1" t="s">
        <v>47</v>
      </c>
      <c r="P31" s="3">
        <v>2</v>
      </c>
      <c r="R31" s="3">
        <v>0</v>
      </c>
      <c r="T31" s="3">
        <v>1</v>
      </c>
      <c r="V31" s="34">
        <v>0</v>
      </c>
      <c r="W31" s="34"/>
      <c r="Y31" s="3">
        <v>3</v>
      </c>
      <c r="AA31" s="3">
        <v>1</v>
      </c>
      <c r="AC31" s="3">
        <v>0</v>
      </c>
      <c r="AE31" s="3">
        <v>0</v>
      </c>
      <c r="AG31" s="34">
        <v>0</v>
      </c>
      <c r="AH31" s="34"/>
      <c r="AJ31" s="34">
        <v>0</v>
      </c>
      <c r="AK31" s="34"/>
      <c r="AM31" s="3">
        <v>6</v>
      </c>
      <c r="AO31" s="3">
        <v>1</v>
      </c>
      <c r="AQ31" s="34">
        <v>7</v>
      </c>
      <c r="AR31" s="34"/>
    </row>
    <row r="32" spans="2:44" ht="12.6" customHeight="1" x14ac:dyDescent="0.3">
      <c r="B32" s="34">
        <v>26</v>
      </c>
      <c r="C32" s="34"/>
      <c r="E32" s="37" t="s">
        <v>32</v>
      </c>
      <c r="F32" s="37"/>
      <c r="G32" s="37"/>
      <c r="I32" s="37" t="s">
        <v>46</v>
      </c>
      <c r="J32" s="37"/>
      <c r="K32" s="37"/>
      <c r="L32" s="37"/>
      <c r="N32" s="1" t="s">
        <v>48</v>
      </c>
      <c r="P32" s="3">
        <v>0</v>
      </c>
      <c r="R32" s="3">
        <v>0</v>
      </c>
      <c r="T32" s="3">
        <v>1</v>
      </c>
      <c r="V32" s="34">
        <v>0</v>
      </c>
      <c r="W32" s="34"/>
      <c r="Y32" s="3">
        <v>2</v>
      </c>
      <c r="AA32" s="3">
        <v>2</v>
      </c>
      <c r="AC32" s="3">
        <v>0</v>
      </c>
      <c r="AE32" s="3">
        <v>0</v>
      </c>
      <c r="AG32" s="34">
        <v>0</v>
      </c>
      <c r="AH32" s="34"/>
      <c r="AJ32" s="34">
        <v>0</v>
      </c>
      <c r="AK32" s="34"/>
      <c r="AM32" s="3">
        <v>3</v>
      </c>
      <c r="AO32" s="3">
        <v>2</v>
      </c>
      <c r="AQ32" s="34">
        <v>5</v>
      </c>
      <c r="AR32" s="34"/>
    </row>
    <row r="33" spans="2:44" ht="12.6" customHeight="1" x14ac:dyDescent="0.3">
      <c r="B33" s="34">
        <v>27</v>
      </c>
      <c r="C33" s="34"/>
      <c r="E33" s="37" t="s">
        <v>32</v>
      </c>
      <c r="F33" s="37"/>
      <c r="G33" s="37"/>
      <c r="I33" s="37" t="s">
        <v>49</v>
      </c>
      <c r="J33" s="37"/>
      <c r="K33" s="37"/>
      <c r="L33" s="37"/>
      <c r="N33" s="1" t="s">
        <v>50</v>
      </c>
      <c r="P33" s="3">
        <v>6</v>
      </c>
      <c r="R33" s="3">
        <v>2</v>
      </c>
      <c r="T33" s="3">
        <v>2</v>
      </c>
      <c r="V33" s="34">
        <v>0</v>
      </c>
      <c r="W33" s="34"/>
      <c r="Y33" s="3">
        <v>1</v>
      </c>
      <c r="AA33" s="3">
        <v>0</v>
      </c>
      <c r="AC33" s="3">
        <v>0</v>
      </c>
      <c r="AE33" s="3">
        <v>0</v>
      </c>
      <c r="AG33" s="34">
        <v>0</v>
      </c>
      <c r="AH33" s="34"/>
      <c r="AJ33" s="34">
        <v>0</v>
      </c>
      <c r="AK33" s="34"/>
      <c r="AM33" s="3">
        <v>9</v>
      </c>
      <c r="AO33" s="3">
        <v>2</v>
      </c>
      <c r="AQ33" s="34">
        <v>11</v>
      </c>
      <c r="AR33" s="34"/>
    </row>
    <row r="34" spans="2:44" ht="12.6" customHeight="1" x14ac:dyDescent="0.3">
      <c r="B34" s="34">
        <v>28</v>
      </c>
      <c r="C34" s="34"/>
      <c r="E34" s="37" t="s">
        <v>32</v>
      </c>
      <c r="F34" s="37"/>
      <c r="G34" s="37"/>
      <c r="I34" s="37" t="s">
        <v>51</v>
      </c>
      <c r="J34" s="37"/>
      <c r="K34" s="37"/>
      <c r="L34" s="37"/>
      <c r="N34" s="1" t="s">
        <v>52</v>
      </c>
      <c r="P34" s="3">
        <v>3</v>
      </c>
      <c r="R34" s="3">
        <v>0</v>
      </c>
      <c r="T34" s="3">
        <v>4</v>
      </c>
      <c r="V34" s="34">
        <v>0</v>
      </c>
      <c r="W34" s="34"/>
      <c r="Y34" s="3">
        <v>2</v>
      </c>
      <c r="AA34" s="3">
        <v>0</v>
      </c>
      <c r="AC34" s="3">
        <v>0</v>
      </c>
      <c r="AE34" s="3">
        <v>0</v>
      </c>
      <c r="AG34" s="34">
        <v>0</v>
      </c>
      <c r="AH34" s="34"/>
      <c r="AJ34" s="34">
        <v>0</v>
      </c>
      <c r="AK34" s="34"/>
      <c r="AM34" s="3">
        <v>9</v>
      </c>
      <c r="AO34" s="3">
        <v>0</v>
      </c>
      <c r="AQ34" s="34">
        <v>9</v>
      </c>
      <c r="AR34" s="34"/>
    </row>
    <row r="35" spans="2:44" ht="12.6" customHeight="1" x14ac:dyDescent="0.3">
      <c r="B35" s="34">
        <v>29</v>
      </c>
      <c r="C35" s="34"/>
      <c r="E35" s="37" t="s">
        <v>32</v>
      </c>
      <c r="F35" s="37"/>
      <c r="G35" s="37"/>
      <c r="I35" s="37" t="s">
        <v>53</v>
      </c>
      <c r="J35" s="37"/>
      <c r="K35" s="37"/>
      <c r="L35" s="37"/>
      <c r="N35" s="1" t="s">
        <v>54</v>
      </c>
      <c r="P35" s="3">
        <v>2</v>
      </c>
      <c r="R35" s="3">
        <v>0</v>
      </c>
      <c r="T35" s="3">
        <v>2</v>
      </c>
      <c r="V35" s="34">
        <v>0</v>
      </c>
      <c r="W35" s="34"/>
      <c r="Y35" s="3">
        <v>1</v>
      </c>
      <c r="AA35" s="3">
        <v>0</v>
      </c>
      <c r="AC35" s="3">
        <v>0</v>
      </c>
      <c r="AE35" s="3">
        <v>0</v>
      </c>
      <c r="AG35" s="34">
        <v>0</v>
      </c>
      <c r="AH35" s="34"/>
      <c r="AJ35" s="34">
        <v>0</v>
      </c>
      <c r="AK35" s="34"/>
      <c r="AM35" s="3">
        <v>5</v>
      </c>
      <c r="AO35" s="3">
        <v>0</v>
      </c>
      <c r="AQ35" s="34">
        <v>5</v>
      </c>
      <c r="AR35" s="34"/>
    </row>
    <row r="36" spans="2:44" ht="12.6" customHeight="1" x14ac:dyDescent="0.3">
      <c r="B36" s="34">
        <v>30</v>
      </c>
      <c r="C36" s="34"/>
      <c r="E36" s="37" t="s">
        <v>32</v>
      </c>
      <c r="F36" s="37"/>
      <c r="G36" s="37"/>
      <c r="I36" s="37" t="s">
        <v>55</v>
      </c>
      <c r="J36" s="37"/>
      <c r="K36" s="37"/>
      <c r="L36" s="37"/>
      <c r="N36" s="1" t="s">
        <v>56</v>
      </c>
      <c r="P36" s="3">
        <v>5</v>
      </c>
      <c r="R36" s="3">
        <v>0</v>
      </c>
      <c r="T36" s="3">
        <v>2</v>
      </c>
      <c r="V36" s="34">
        <v>0</v>
      </c>
      <c r="W36" s="34"/>
      <c r="Y36" s="3">
        <v>3</v>
      </c>
      <c r="AA36" s="3">
        <v>0</v>
      </c>
      <c r="AC36" s="3">
        <v>1</v>
      </c>
      <c r="AE36" s="3">
        <v>1</v>
      </c>
      <c r="AG36" s="34">
        <v>0</v>
      </c>
      <c r="AH36" s="34"/>
      <c r="AJ36" s="34">
        <v>0</v>
      </c>
      <c r="AK36" s="34"/>
      <c r="AM36" s="3">
        <v>11</v>
      </c>
      <c r="AO36" s="3">
        <v>1</v>
      </c>
      <c r="AQ36" s="34">
        <v>12</v>
      </c>
      <c r="AR36" s="34"/>
    </row>
    <row r="37" spans="2:44" ht="12.6" customHeight="1" x14ac:dyDescent="0.3">
      <c r="B37" s="34">
        <v>31</v>
      </c>
      <c r="C37" s="34"/>
      <c r="E37" s="37" t="s">
        <v>32</v>
      </c>
      <c r="F37" s="37"/>
      <c r="G37" s="37"/>
      <c r="I37" s="37" t="s">
        <v>57</v>
      </c>
      <c r="J37" s="37"/>
      <c r="K37" s="37"/>
      <c r="L37" s="37"/>
      <c r="N37" s="1" t="s">
        <v>11</v>
      </c>
      <c r="P37" s="3">
        <v>5</v>
      </c>
      <c r="R37" s="3">
        <v>0</v>
      </c>
      <c r="T37" s="3">
        <v>0</v>
      </c>
      <c r="V37" s="34">
        <v>0</v>
      </c>
      <c r="W37" s="34"/>
      <c r="Y37" s="3">
        <v>0</v>
      </c>
      <c r="AA37" s="3">
        <v>0</v>
      </c>
      <c r="AC37" s="3">
        <v>0</v>
      </c>
      <c r="AE37" s="3">
        <v>0</v>
      </c>
      <c r="AG37" s="34">
        <v>0</v>
      </c>
      <c r="AH37" s="34"/>
      <c r="AJ37" s="34">
        <v>0</v>
      </c>
      <c r="AK37" s="34"/>
      <c r="AM37" s="3">
        <v>5</v>
      </c>
      <c r="AO37" s="3">
        <v>0</v>
      </c>
      <c r="AQ37" s="34">
        <v>5</v>
      </c>
      <c r="AR37" s="34"/>
    </row>
    <row r="38" spans="2:44" ht="12.6" customHeight="1" x14ac:dyDescent="0.3">
      <c r="B38" s="34">
        <v>32</v>
      </c>
      <c r="C38" s="34"/>
      <c r="E38" s="37" t="s">
        <v>32</v>
      </c>
      <c r="F38" s="37"/>
      <c r="G38" s="37"/>
      <c r="I38" s="37" t="s">
        <v>57</v>
      </c>
      <c r="J38" s="37"/>
      <c r="K38" s="37"/>
      <c r="L38" s="37"/>
      <c r="N38" s="1" t="s">
        <v>58</v>
      </c>
      <c r="P38" s="3">
        <v>2</v>
      </c>
      <c r="R38" s="3">
        <v>0</v>
      </c>
      <c r="T38" s="3">
        <v>0</v>
      </c>
      <c r="V38" s="34">
        <v>0</v>
      </c>
      <c r="W38" s="34"/>
      <c r="Y38" s="3">
        <v>0</v>
      </c>
      <c r="AA38" s="3">
        <v>0</v>
      </c>
      <c r="AC38" s="3">
        <v>0</v>
      </c>
      <c r="AE38" s="3">
        <v>0</v>
      </c>
      <c r="AG38" s="34">
        <v>0</v>
      </c>
      <c r="AH38" s="34"/>
      <c r="AJ38" s="34">
        <v>0</v>
      </c>
      <c r="AK38" s="34"/>
      <c r="AM38" s="3">
        <v>2</v>
      </c>
      <c r="AO38" s="3">
        <v>0</v>
      </c>
      <c r="AQ38" s="34">
        <v>2</v>
      </c>
      <c r="AR38" s="34"/>
    </row>
    <row r="39" spans="2:44" ht="12.6" customHeight="1" x14ac:dyDescent="0.3">
      <c r="B39" s="34">
        <v>33</v>
      </c>
      <c r="C39" s="34"/>
      <c r="E39" s="37" t="s">
        <v>32</v>
      </c>
      <c r="F39" s="37"/>
      <c r="G39" s="37"/>
      <c r="I39" s="37" t="s">
        <v>57</v>
      </c>
      <c r="J39" s="37"/>
      <c r="K39" s="37"/>
      <c r="L39" s="37"/>
      <c r="N39" s="1" t="s">
        <v>59</v>
      </c>
      <c r="P39" s="3">
        <v>1</v>
      </c>
      <c r="R39" s="3">
        <v>0</v>
      </c>
      <c r="T39" s="3">
        <v>3</v>
      </c>
      <c r="V39" s="34">
        <v>0</v>
      </c>
      <c r="W39" s="34"/>
      <c r="Y39" s="3">
        <v>2</v>
      </c>
      <c r="AA39" s="3">
        <v>0</v>
      </c>
      <c r="AC39" s="3">
        <v>1</v>
      </c>
      <c r="AE39" s="3">
        <v>0</v>
      </c>
      <c r="AG39" s="34">
        <v>0</v>
      </c>
      <c r="AH39" s="34"/>
      <c r="AJ39" s="34">
        <v>0</v>
      </c>
      <c r="AK39" s="34"/>
      <c r="AM39" s="3">
        <v>7</v>
      </c>
      <c r="AO39" s="3">
        <v>0</v>
      </c>
      <c r="AQ39" s="34">
        <v>7</v>
      </c>
      <c r="AR39" s="34"/>
    </row>
    <row r="40" spans="2:44" ht="12.6" customHeight="1" x14ac:dyDescent="0.3">
      <c r="B40" s="34">
        <v>34</v>
      </c>
      <c r="C40" s="34"/>
      <c r="E40" s="37" t="s">
        <v>32</v>
      </c>
      <c r="F40" s="37"/>
      <c r="G40" s="37"/>
      <c r="I40" s="37" t="s">
        <v>60</v>
      </c>
      <c r="J40" s="37"/>
      <c r="K40" s="37"/>
      <c r="L40" s="37"/>
      <c r="N40" s="1" t="s">
        <v>61</v>
      </c>
      <c r="P40" s="3">
        <v>2</v>
      </c>
      <c r="R40" s="3">
        <v>0</v>
      </c>
      <c r="T40" s="3">
        <v>0</v>
      </c>
      <c r="V40" s="34">
        <v>0</v>
      </c>
      <c r="W40" s="34"/>
      <c r="Y40" s="3">
        <v>0</v>
      </c>
      <c r="AA40" s="3">
        <v>0</v>
      </c>
      <c r="AC40" s="3">
        <v>2</v>
      </c>
      <c r="AE40" s="3">
        <v>0</v>
      </c>
      <c r="AG40" s="34">
        <v>0</v>
      </c>
      <c r="AH40" s="34"/>
      <c r="AJ40" s="34">
        <v>0</v>
      </c>
      <c r="AK40" s="34"/>
      <c r="AM40" s="3">
        <v>4</v>
      </c>
      <c r="AO40" s="3">
        <v>0</v>
      </c>
      <c r="AQ40" s="34">
        <v>4</v>
      </c>
      <c r="AR40" s="34"/>
    </row>
    <row r="41" spans="2:44" ht="12.6" customHeight="1" x14ac:dyDescent="0.3">
      <c r="B41" s="34">
        <v>35</v>
      </c>
      <c r="C41" s="34"/>
      <c r="E41" s="37" t="s">
        <v>32</v>
      </c>
      <c r="F41" s="37"/>
      <c r="G41" s="37"/>
      <c r="I41" s="37" t="s">
        <v>62</v>
      </c>
      <c r="J41" s="37"/>
      <c r="K41" s="37"/>
      <c r="L41" s="37"/>
      <c r="N41" s="1" t="s">
        <v>63</v>
      </c>
      <c r="P41" s="3">
        <v>1</v>
      </c>
      <c r="R41" s="3">
        <v>0</v>
      </c>
      <c r="T41" s="3">
        <v>0</v>
      </c>
      <c r="V41" s="34">
        <v>0</v>
      </c>
      <c r="W41" s="34"/>
      <c r="Y41" s="3">
        <v>0</v>
      </c>
      <c r="AA41" s="3">
        <v>0</v>
      </c>
      <c r="AC41" s="3">
        <v>0</v>
      </c>
      <c r="AE41" s="3">
        <v>0</v>
      </c>
      <c r="AG41" s="34">
        <v>0</v>
      </c>
      <c r="AH41" s="34"/>
      <c r="AJ41" s="34">
        <v>0</v>
      </c>
      <c r="AK41" s="34"/>
      <c r="AM41" s="3">
        <v>1</v>
      </c>
      <c r="AO41" s="3">
        <v>0</v>
      </c>
      <c r="AQ41" s="34">
        <v>1</v>
      </c>
      <c r="AR41" s="34"/>
    </row>
    <row r="42" spans="2:44" ht="12.6" customHeight="1" x14ac:dyDescent="0.3">
      <c r="B42" s="34">
        <v>36</v>
      </c>
      <c r="C42" s="34"/>
      <c r="E42" s="37" t="s">
        <v>32</v>
      </c>
      <c r="F42" s="37"/>
      <c r="G42" s="37"/>
      <c r="I42" s="37" t="s">
        <v>64</v>
      </c>
      <c r="J42" s="37"/>
      <c r="K42" s="37"/>
      <c r="L42" s="37"/>
      <c r="N42" s="1" t="s">
        <v>65</v>
      </c>
      <c r="P42" s="3">
        <v>0</v>
      </c>
      <c r="R42" s="3">
        <v>0</v>
      </c>
      <c r="T42" s="3">
        <v>1</v>
      </c>
      <c r="V42" s="34">
        <v>0</v>
      </c>
      <c r="W42" s="34"/>
      <c r="Y42" s="3">
        <v>0</v>
      </c>
      <c r="AA42" s="3">
        <v>0</v>
      </c>
      <c r="AC42" s="3">
        <v>0</v>
      </c>
      <c r="AE42" s="3">
        <v>0</v>
      </c>
      <c r="AG42" s="34">
        <v>0</v>
      </c>
      <c r="AH42" s="34"/>
      <c r="AJ42" s="34">
        <v>0</v>
      </c>
      <c r="AK42" s="34"/>
      <c r="AM42" s="3">
        <v>1</v>
      </c>
      <c r="AO42" s="3">
        <v>0</v>
      </c>
      <c r="AQ42" s="34">
        <v>1</v>
      </c>
      <c r="AR42" s="34"/>
    </row>
    <row r="43" spans="2:44" ht="12.6" customHeight="1" x14ac:dyDescent="0.3">
      <c r="B43" s="34">
        <v>37</v>
      </c>
      <c r="C43" s="34"/>
      <c r="E43" s="37" t="s">
        <v>66</v>
      </c>
      <c r="F43" s="37"/>
      <c r="G43" s="37"/>
      <c r="I43" s="37" t="s">
        <v>67</v>
      </c>
      <c r="J43" s="37"/>
      <c r="K43" s="37"/>
      <c r="L43" s="37"/>
      <c r="N43" s="1" t="s">
        <v>11</v>
      </c>
      <c r="P43" s="3">
        <v>14</v>
      </c>
      <c r="R43" s="3">
        <v>0</v>
      </c>
      <c r="T43" s="3">
        <v>1</v>
      </c>
      <c r="V43" s="34">
        <v>0</v>
      </c>
      <c r="W43" s="34"/>
      <c r="Y43" s="3">
        <v>0</v>
      </c>
      <c r="AA43" s="3">
        <v>0</v>
      </c>
      <c r="AC43" s="3">
        <v>0</v>
      </c>
      <c r="AE43" s="3">
        <v>0</v>
      </c>
      <c r="AG43" s="34">
        <v>0</v>
      </c>
      <c r="AH43" s="34"/>
      <c r="AJ43" s="34">
        <v>0</v>
      </c>
      <c r="AK43" s="34"/>
      <c r="AM43" s="3">
        <v>15</v>
      </c>
      <c r="AO43" s="3">
        <v>0</v>
      </c>
      <c r="AQ43" s="34">
        <v>15</v>
      </c>
      <c r="AR43" s="34"/>
    </row>
    <row r="44" spans="2:44" ht="12.6" customHeight="1" x14ac:dyDescent="0.3">
      <c r="B44" s="34">
        <v>38</v>
      </c>
      <c r="C44" s="34"/>
      <c r="E44" s="37" t="s">
        <v>66</v>
      </c>
      <c r="F44" s="37"/>
      <c r="G44" s="37"/>
      <c r="I44" s="37" t="s">
        <v>67</v>
      </c>
      <c r="J44" s="37"/>
      <c r="K44" s="37"/>
      <c r="L44" s="37"/>
      <c r="N44" s="1" t="s">
        <v>68</v>
      </c>
      <c r="P44" s="3">
        <v>0</v>
      </c>
      <c r="R44" s="3">
        <v>0</v>
      </c>
      <c r="T44" s="3">
        <v>2</v>
      </c>
      <c r="V44" s="34">
        <v>0</v>
      </c>
      <c r="W44" s="34"/>
      <c r="Y44" s="3">
        <v>5</v>
      </c>
      <c r="AA44" s="3">
        <v>0</v>
      </c>
      <c r="AC44" s="3">
        <v>1</v>
      </c>
      <c r="AE44" s="3">
        <v>0</v>
      </c>
      <c r="AG44" s="34">
        <v>0</v>
      </c>
      <c r="AH44" s="34"/>
      <c r="AJ44" s="34">
        <v>0</v>
      </c>
      <c r="AK44" s="34"/>
      <c r="AM44" s="3">
        <v>8</v>
      </c>
      <c r="AO44" s="3">
        <v>0</v>
      </c>
      <c r="AQ44" s="34">
        <v>8</v>
      </c>
      <c r="AR44" s="34"/>
    </row>
    <row r="45" spans="2:44" ht="12.6" customHeight="1" x14ac:dyDescent="0.3">
      <c r="B45" s="34">
        <v>39</v>
      </c>
      <c r="C45" s="34"/>
      <c r="E45" s="37" t="s">
        <v>66</v>
      </c>
      <c r="F45" s="37"/>
      <c r="G45" s="37"/>
      <c r="I45" s="37" t="s">
        <v>67</v>
      </c>
      <c r="J45" s="37"/>
      <c r="K45" s="37"/>
      <c r="L45" s="37"/>
      <c r="N45" s="1" t="s">
        <v>69</v>
      </c>
      <c r="P45" s="3">
        <v>0</v>
      </c>
      <c r="R45" s="3">
        <v>0</v>
      </c>
      <c r="T45" s="3">
        <v>1</v>
      </c>
      <c r="V45" s="34">
        <v>0</v>
      </c>
      <c r="W45" s="34"/>
      <c r="Y45" s="3">
        <v>1</v>
      </c>
      <c r="AA45" s="3">
        <v>0</v>
      </c>
      <c r="AC45" s="3">
        <v>0</v>
      </c>
      <c r="AE45" s="3">
        <v>0</v>
      </c>
      <c r="AG45" s="34">
        <v>0</v>
      </c>
      <c r="AH45" s="34"/>
      <c r="AJ45" s="34">
        <v>0</v>
      </c>
      <c r="AK45" s="34"/>
      <c r="AM45" s="3">
        <v>2</v>
      </c>
      <c r="AO45" s="3">
        <v>0</v>
      </c>
      <c r="AQ45" s="34">
        <v>2</v>
      </c>
      <c r="AR45" s="34"/>
    </row>
    <row r="46" spans="2:44" ht="12.6" customHeight="1" x14ac:dyDescent="0.3">
      <c r="B46" s="34">
        <v>40</v>
      </c>
      <c r="C46" s="34"/>
      <c r="E46" s="37" t="s">
        <v>66</v>
      </c>
      <c r="F46" s="37"/>
      <c r="G46" s="37"/>
      <c r="I46" s="37" t="s">
        <v>70</v>
      </c>
      <c r="J46" s="37"/>
      <c r="K46" s="37"/>
      <c r="L46" s="37"/>
      <c r="N46" s="1" t="s">
        <v>71</v>
      </c>
      <c r="P46" s="3">
        <v>1</v>
      </c>
      <c r="R46" s="3">
        <v>0</v>
      </c>
      <c r="T46" s="3">
        <v>1</v>
      </c>
      <c r="V46" s="34">
        <v>0</v>
      </c>
      <c r="W46" s="34"/>
      <c r="Y46" s="3">
        <v>2</v>
      </c>
      <c r="AA46" s="3">
        <v>0</v>
      </c>
      <c r="AC46" s="3">
        <v>0</v>
      </c>
      <c r="AE46" s="3">
        <v>0</v>
      </c>
      <c r="AG46" s="34">
        <v>0</v>
      </c>
      <c r="AH46" s="34"/>
      <c r="AJ46" s="34">
        <v>0</v>
      </c>
      <c r="AK46" s="34"/>
      <c r="AM46" s="3">
        <v>4</v>
      </c>
      <c r="AO46" s="3">
        <v>0</v>
      </c>
      <c r="AQ46" s="34">
        <v>4</v>
      </c>
      <c r="AR46" s="34"/>
    </row>
    <row r="47" spans="2:44" ht="12.6" customHeight="1" x14ac:dyDescent="0.3">
      <c r="B47" s="34">
        <v>41</v>
      </c>
      <c r="C47" s="34"/>
      <c r="E47" s="37" t="s">
        <v>66</v>
      </c>
      <c r="F47" s="37"/>
      <c r="G47" s="37"/>
      <c r="I47" s="37" t="s">
        <v>72</v>
      </c>
      <c r="J47" s="37"/>
      <c r="K47" s="37"/>
      <c r="L47" s="37"/>
      <c r="N47" s="1" t="s">
        <v>11</v>
      </c>
      <c r="P47" s="3">
        <v>1</v>
      </c>
      <c r="R47" s="3">
        <v>0</v>
      </c>
      <c r="T47" s="3">
        <v>0</v>
      </c>
      <c r="V47" s="34">
        <v>0</v>
      </c>
      <c r="W47" s="34"/>
      <c r="Y47" s="3">
        <v>0</v>
      </c>
      <c r="AA47" s="3">
        <v>0</v>
      </c>
      <c r="AC47" s="3">
        <v>0</v>
      </c>
      <c r="AE47" s="3">
        <v>0</v>
      </c>
      <c r="AG47" s="34">
        <v>0</v>
      </c>
      <c r="AH47" s="34"/>
      <c r="AJ47" s="34">
        <v>0</v>
      </c>
      <c r="AK47" s="34"/>
      <c r="AM47" s="3">
        <v>1</v>
      </c>
      <c r="AO47" s="3">
        <v>0</v>
      </c>
      <c r="AQ47" s="34">
        <v>1</v>
      </c>
      <c r="AR47" s="34"/>
    </row>
    <row r="48" spans="2:44" ht="12.6" customHeight="1" x14ac:dyDescent="0.3">
      <c r="B48" s="34">
        <v>42</v>
      </c>
      <c r="C48" s="34"/>
      <c r="E48" s="37" t="s">
        <v>66</v>
      </c>
      <c r="F48" s="37"/>
      <c r="G48" s="37"/>
      <c r="I48" s="37" t="s">
        <v>73</v>
      </c>
      <c r="J48" s="37"/>
      <c r="K48" s="37"/>
      <c r="L48" s="37"/>
      <c r="N48" s="1" t="s">
        <v>74</v>
      </c>
      <c r="P48" s="3">
        <v>1</v>
      </c>
      <c r="R48" s="3">
        <v>0</v>
      </c>
      <c r="T48" s="3">
        <v>1</v>
      </c>
      <c r="V48" s="34">
        <v>0</v>
      </c>
      <c r="W48" s="34"/>
      <c r="Y48" s="3">
        <v>4</v>
      </c>
      <c r="AA48" s="3">
        <v>0</v>
      </c>
      <c r="AC48" s="3">
        <v>0</v>
      </c>
      <c r="AE48" s="3">
        <v>0</v>
      </c>
      <c r="AG48" s="34">
        <v>0</v>
      </c>
      <c r="AH48" s="34"/>
      <c r="AJ48" s="34">
        <v>0</v>
      </c>
      <c r="AK48" s="34"/>
      <c r="AM48" s="3">
        <v>6</v>
      </c>
      <c r="AO48" s="3">
        <v>0</v>
      </c>
      <c r="AQ48" s="34">
        <v>6</v>
      </c>
      <c r="AR48" s="34"/>
    </row>
    <row r="49" spans="2:44" ht="12.6" customHeight="1" x14ac:dyDescent="0.3">
      <c r="B49" s="34">
        <v>43</v>
      </c>
      <c r="C49" s="34"/>
      <c r="E49" s="37" t="s">
        <v>66</v>
      </c>
      <c r="F49" s="37"/>
      <c r="G49" s="37"/>
      <c r="I49" s="37" t="s">
        <v>75</v>
      </c>
      <c r="J49" s="37"/>
      <c r="K49" s="37"/>
      <c r="L49" s="37"/>
      <c r="N49" s="1" t="s">
        <v>11</v>
      </c>
      <c r="P49" s="3">
        <v>2</v>
      </c>
      <c r="R49" s="3">
        <v>0</v>
      </c>
      <c r="T49" s="3">
        <v>0</v>
      </c>
      <c r="V49" s="34">
        <v>0</v>
      </c>
      <c r="W49" s="34"/>
      <c r="Y49" s="3">
        <v>0</v>
      </c>
      <c r="AA49" s="3">
        <v>0</v>
      </c>
      <c r="AC49" s="3">
        <v>0</v>
      </c>
      <c r="AE49" s="3">
        <v>0</v>
      </c>
      <c r="AG49" s="34">
        <v>0</v>
      </c>
      <c r="AH49" s="34"/>
      <c r="AJ49" s="34">
        <v>0</v>
      </c>
      <c r="AK49" s="34"/>
      <c r="AM49" s="3">
        <v>2</v>
      </c>
      <c r="AO49" s="3">
        <v>0</v>
      </c>
      <c r="AQ49" s="34">
        <v>2</v>
      </c>
      <c r="AR49" s="34"/>
    </row>
    <row r="50" spans="2:44" ht="12.6" customHeight="1" x14ac:dyDescent="0.3">
      <c r="B50" s="34">
        <v>44</v>
      </c>
      <c r="C50" s="34"/>
      <c r="E50" s="37" t="s">
        <v>66</v>
      </c>
      <c r="F50" s="37"/>
      <c r="G50" s="37"/>
      <c r="I50" s="37" t="s">
        <v>75</v>
      </c>
      <c r="J50" s="37"/>
      <c r="K50" s="37"/>
      <c r="L50" s="37"/>
      <c r="N50" s="1" t="s">
        <v>76</v>
      </c>
      <c r="P50" s="3">
        <v>0</v>
      </c>
      <c r="R50" s="3">
        <v>0</v>
      </c>
      <c r="T50" s="3">
        <v>1</v>
      </c>
      <c r="V50" s="34">
        <v>0</v>
      </c>
      <c r="W50" s="34"/>
      <c r="Y50" s="3">
        <v>2</v>
      </c>
      <c r="AA50" s="3">
        <v>1</v>
      </c>
      <c r="AC50" s="3">
        <v>1</v>
      </c>
      <c r="AE50" s="3">
        <v>0</v>
      </c>
      <c r="AG50" s="34">
        <v>0</v>
      </c>
      <c r="AH50" s="34"/>
      <c r="AJ50" s="34">
        <v>0</v>
      </c>
      <c r="AK50" s="34"/>
      <c r="AM50" s="3">
        <v>4</v>
      </c>
      <c r="AO50" s="3">
        <v>1</v>
      </c>
      <c r="AQ50" s="34">
        <v>5</v>
      </c>
      <c r="AR50" s="34"/>
    </row>
    <row r="51" spans="2:44" ht="12.6" customHeight="1" x14ac:dyDescent="0.3">
      <c r="B51" s="34">
        <v>45</v>
      </c>
      <c r="C51" s="34"/>
      <c r="E51" s="37" t="s">
        <v>66</v>
      </c>
      <c r="F51" s="37"/>
      <c r="G51" s="37"/>
      <c r="I51" s="37" t="s">
        <v>77</v>
      </c>
      <c r="J51" s="37"/>
      <c r="K51" s="37"/>
      <c r="L51" s="37"/>
      <c r="N51" s="1" t="s">
        <v>11</v>
      </c>
      <c r="P51" s="3">
        <v>1</v>
      </c>
      <c r="R51" s="3">
        <v>0</v>
      </c>
      <c r="T51" s="3">
        <v>0</v>
      </c>
      <c r="V51" s="34">
        <v>0</v>
      </c>
      <c r="W51" s="34"/>
      <c r="Y51" s="3">
        <v>0</v>
      </c>
      <c r="AA51" s="3">
        <v>0</v>
      </c>
      <c r="AC51" s="3">
        <v>0</v>
      </c>
      <c r="AE51" s="3">
        <v>0</v>
      </c>
      <c r="AG51" s="34">
        <v>0</v>
      </c>
      <c r="AH51" s="34"/>
      <c r="AJ51" s="34">
        <v>0</v>
      </c>
      <c r="AK51" s="34"/>
      <c r="AM51" s="3">
        <v>1</v>
      </c>
      <c r="AO51" s="3">
        <v>0</v>
      </c>
      <c r="AQ51" s="34">
        <v>1</v>
      </c>
      <c r="AR51" s="34"/>
    </row>
    <row r="52" spans="2:44" ht="12.6" customHeight="1" x14ac:dyDescent="0.3">
      <c r="B52" s="34">
        <v>46</v>
      </c>
      <c r="C52" s="34"/>
      <c r="E52" s="37" t="s">
        <v>66</v>
      </c>
      <c r="F52" s="37"/>
      <c r="G52" s="37"/>
      <c r="I52" s="37" t="s">
        <v>77</v>
      </c>
      <c r="J52" s="37"/>
      <c r="K52" s="37"/>
      <c r="L52" s="37"/>
      <c r="N52" s="1" t="s">
        <v>78</v>
      </c>
      <c r="P52" s="3">
        <v>2</v>
      </c>
      <c r="R52" s="3">
        <v>0</v>
      </c>
      <c r="T52" s="3">
        <v>2</v>
      </c>
      <c r="V52" s="34">
        <v>0</v>
      </c>
      <c r="W52" s="34"/>
      <c r="Y52" s="3">
        <v>0</v>
      </c>
      <c r="AA52" s="3">
        <v>0</v>
      </c>
      <c r="AC52" s="3">
        <v>0</v>
      </c>
      <c r="AE52" s="3">
        <v>0</v>
      </c>
      <c r="AG52" s="34">
        <v>0</v>
      </c>
      <c r="AH52" s="34"/>
      <c r="AJ52" s="34">
        <v>0</v>
      </c>
      <c r="AK52" s="34"/>
      <c r="AM52" s="3">
        <v>4</v>
      </c>
      <c r="AO52" s="3">
        <v>0</v>
      </c>
      <c r="AQ52" s="34">
        <v>4</v>
      </c>
      <c r="AR52" s="34"/>
    </row>
    <row r="53" spans="2:44" ht="12.6" customHeight="1" x14ac:dyDescent="0.3">
      <c r="B53" s="34">
        <v>47</v>
      </c>
      <c r="C53" s="34"/>
      <c r="E53" s="37" t="s">
        <v>66</v>
      </c>
      <c r="F53" s="37"/>
      <c r="G53" s="37"/>
      <c r="I53" s="37" t="s">
        <v>77</v>
      </c>
      <c r="J53" s="37"/>
      <c r="K53" s="37"/>
      <c r="L53" s="37"/>
      <c r="N53" s="1" t="s">
        <v>79</v>
      </c>
      <c r="P53" s="3">
        <v>0</v>
      </c>
      <c r="R53" s="3">
        <v>0</v>
      </c>
      <c r="T53" s="3">
        <v>0</v>
      </c>
      <c r="V53" s="34">
        <v>0</v>
      </c>
      <c r="W53" s="34"/>
      <c r="Y53" s="3">
        <v>3</v>
      </c>
      <c r="AA53" s="3">
        <v>0</v>
      </c>
      <c r="AC53" s="3">
        <v>0</v>
      </c>
      <c r="AE53" s="3">
        <v>0</v>
      </c>
      <c r="AG53" s="34">
        <v>0</v>
      </c>
      <c r="AH53" s="34"/>
      <c r="AJ53" s="34">
        <v>0</v>
      </c>
      <c r="AK53" s="34"/>
      <c r="AM53" s="3">
        <v>3</v>
      </c>
      <c r="AO53" s="3">
        <v>0</v>
      </c>
      <c r="AQ53" s="34">
        <v>3</v>
      </c>
      <c r="AR53" s="34"/>
    </row>
    <row r="54" spans="2:44" ht="12.6" customHeight="1" x14ac:dyDescent="0.3">
      <c r="B54" s="34">
        <v>48</v>
      </c>
      <c r="C54" s="34"/>
      <c r="E54" s="37" t="s">
        <v>66</v>
      </c>
      <c r="F54" s="37"/>
      <c r="G54" s="37"/>
      <c r="I54" s="37" t="s">
        <v>80</v>
      </c>
      <c r="J54" s="37"/>
      <c r="K54" s="37"/>
      <c r="L54" s="37"/>
      <c r="N54" s="1" t="s">
        <v>81</v>
      </c>
      <c r="P54" s="3">
        <v>0</v>
      </c>
      <c r="R54" s="3">
        <v>0</v>
      </c>
      <c r="T54" s="3">
        <v>0</v>
      </c>
      <c r="V54" s="34">
        <v>0</v>
      </c>
      <c r="W54" s="34"/>
      <c r="Y54" s="3">
        <v>1</v>
      </c>
      <c r="AA54" s="3">
        <v>0</v>
      </c>
      <c r="AC54" s="3">
        <v>0</v>
      </c>
      <c r="AE54" s="3">
        <v>0</v>
      </c>
      <c r="AG54" s="34">
        <v>0</v>
      </c>
      <c r="AH54" s="34"/>
      <c r="AJ54" s="34">
        <v>0</v>
      </c>
      <c r="AK54" s="34"/>
      <c r="AM54" s="3">
        <v>1</v>
      </c>
      <c r="AO54" s="3">
        <v>0</v>
      </c>
      <c r="AQ54" s="34">
        <v>1</v>
      </c>
      <c r="AR54" s="34"/>
    </row>
    <row r="55" spans="2:44" ht="12.6" customHeight="1" x14ac:dyDescent="0.3">
      <c r="B55" s="34">
        <v>49</v>
      </c>
      <c r="C55" s="34"/>
      <c r="E55" s="37" t="s">
        <v>66</v>
      </c>
      <c r="F55" s="37"/>
      <c r="G55" s="37"/>
      <c r="I55" s="37" t="s">
        <v>82</v>
      </c>
      <c r="J55" s="37"/>
      <c r="K55" s="37"/>
      <c r="L55" s="37"/>
      <c r="N55" s="1" t="s">
        <v>83</v>
      </c>
      <c r="P55" s="3">
        <v>2</v>
      </c>
      <c r="R55" s="3">
        <v>0</v>
      </c>
      <c r="T55" s="3">
        <v>4</v>
      </c>
      <c r="V55" s="34">
        <v>0</v>
      </c>
      <c r="W55" s="34"/>
      <c r="Y55" s="3">
        <v>1</v>
      </c>
      <c r="AA55" s="3">
        <v>0</v>
      </c>
      <c r="AC55" s="3">
        <v>0</v>
      </c>
      <c r="AE55" s="3">
        <v>0</v>
      </c>
      <c r="AG55" s="34">
        <v>0</v>
      </c>
      <c r="AH55" s="34"/>
      <c r="AJ55" s="34">
        <v>0</v>
      </c>
      <c r="AK55" s="34"/>
      <c r="AM55" s="3">
        <v>7</v>
      </c>
      <c r="AO55" s="3">
        <v>0</v>
      </c>
      <c r="AQ55" s="34">
        <v>7</v>
      </c>
      <c r="AR55" s="34"/>
    </row>
    <row r="56" spans="2:44" ht="12.6" customHeight="1" x14ac:dyDescent="0.3">
      <c r="B56" s="34">
        <v>50</v>
      </c>
      <c r="C56" s="34"/>
      <c r="E56" s="37" t="s">
        <v>84</v>
      </c>
      <c r="F56" s="37"/>
      <c r="G56" s="37"/>
      <c r="I56" s="37" t="s">
        <v>85</v>
      </c>
      <c r="J56" s="37"/>
      <c r="K56" s="37"/>
      <c r="L56" s="37"/>
      <c r="N56" s="1" t="s">
        <v>86</v>
      </c>
      <c r="P56" s="3">
        <v>1</v>
      </c>
      <c r="R56" s="3">
        <v>0</v>
      </c>
      <c r="T56" s="3">
        <v>0</v>
      </c>
      <c r="V56" s="34">
        <v>0</v>
      </c>
      <c r="W56" s="34"/>
      <c r="Y56" s="3">
        <v>0</v>
      </c>
      <c r="AA56" s="3">
        <v>0</v>
      </c>
      <c r="AC56" s="3">
        <v>0</v>
      </c>
      <c r="AE56" s="3">
        <v>0</v>
      </c>
      <c r="AG56" s="34">
        <v>0</v>
      </c>
      <c r="AH56" s="34"/>
      <c r="AJ56" s="34">
        <v>0</v>
      </c>
      <c r="AK56" s="34"/>
      <c r="AM56" s="3">
        <v>1</v>
      </c>
      <c r="AO56" s="3">
        <v>0</v>
      </c>
      <c r="AQ56" s="34">
        <v>1</v>
      </c>
      <c r="AR56" s="34"/>
    </row>
    <row r="57" spans="2:44" ht="12.6" customHeight="1" x14ac:dyDescent="0.3">
      <c r="B57" s="34">
        <v>51</v>
      </c>
      <c r="C57" s="34"/>
      <c r="E57" s="37" t="s">
        <v>84</v>
      </c>
      <c r="F57" s="37"/>
      <c r="G57" s="37"/>
      <c r="I57" s="37" t="s">
        <v>87</v>
      </c>
      <c r="J57" s="37"/>
      <c r="K57" s="37"/>
      <c r="L57" s="37"/>
      <c r="N57" s="1" t="s">
        <v>88</v>
      </c>
      <c r="P57" s="3">
        <v>1</v>
      </c>
      <c r="R57" s="3">
        <v>0</v>
      </c>
      <c r="T57" s="3">
        <v>3</v>
      </c>
      <c r="V57" s="34">
        <v>0</v>
      </c>
      <c r="W57" s="34"/>
      <c r="Y57" s="3">
        <v>1</v>
      </c>
      <c r="AA57" s="3">
        <v>0</v>
      </c>
      <c r="AC57" s="3">
        <v>1</v>
      </c>
      <c r="AE57" s="3">
        <v>0</v>
      </c>
      <c r="AG57" s="34">
        <v>0</v>
      </c>
      <c r="AH57" s="34"/>
      <c r="AJ57" s="34">
        <v>0</v>
      </c>
      <c r="AK57" s="34"/>
      <c r="AM57" s="3">
        <v>6</v>
      </c>
      <c r="AO57" s="3">
        <v>0</v>
      </c>
      <c r="AQ57" s="34">
        <v>6</v>
      </c>
      <c r="AR57" s="34"/>
    </row>
    <row r="58" spans="2:44" ht="12.6" customHeight="1" x14ac:dyDescent="0.3">
      <c r="B58" s="34">
        <v>52</v>
      </c>
      <c r="C58" s="34"/>
      <c r="E58" s="37" t="s">
        <v>84</v>
      </c>
      <c r="F58" s="37"/>
      <c r="G58" s="37"/>
      <c r="I58" s="37" t="s">
        <v>87</v>
      </c>
      <c r="J58" s="37"/>
      <c r="K58" s="37"/>
      <c r="L58" s="37"/>
      <c r="N58" s="1" t="s">
        <v>89</v>
      </c>
      <c r="P58" s="3">
        <v>0</v>
      </c>
      <c r="R58" s="3">
        <v>0</v>
      </c>
      <c r="T58" s="3">
        <v>0</v>
      </c>
      <c r="V58" s="34">
        <v>0</v>
      </c>
      <c r="W58" s="34"/>
      <c r="Y58" s="3">
        <v>2</v>
      </c>
      <c r="AA58" s="3">
        <v>0</v>
      </c>
      <c r="AC58" s="3">
        <v>1</v>
      </c>
      <c r="AE58" s="3">
        <v>0</v>
      </c>
      <c r="AG58" s="34">
        <v>0</v>
      </c>
      <c r="AH58" s="34"/>
      <c r="AJ58" s="34">
        <v>0</v>
      </c>
      <c r="AK58" s="34"/>
      <c r="AM58" s="3">
        <v>3</v>
      </c>
      <c r="AO58" s="3">
        <v>0</v>
      </c>
      <c r="AQ58" s="34">
        <v>3</v>
      </c>
      <c r="AR58" s="34"/>
    </row>
    <row r="59" spans="2:44" ht="12.6" customHeight="1" x14ac:dyDescent="0.3">
      <c r="B59" s="34">
        <v>53</v>
      </c>
      <c r="C59" s="34"/>
      <c r="E59" s="37" t="s">
        <v>84</v>
      </c>
      <c r="F59" s="37"/>
      <c r="G59" s="37"/>
      <c r="I59" s="37" t="s">
        <v>90</v>
      </c>
      <c r="J59" s="37"/>
      <c r="K59" s="37"/>
      <c r="L59" s="37"/>
      <c r="N59" s="1" t="s">
        <v>91</v>
      </c>
      <c r="P59" s="3">
        <v>1</v>
      </c>
      <c r="R59" s="3">
        <v>0</v>
      </c>
      <c r="T59" s="3">
        <v>1</v>
      </c>
      <c r="V59" s="34">
        <v>0</v>
      </c>
      <c r="W59" s="34"/>
      <c r="Y59" s="3">
        <v>1</v>
      </c>
      <c r="AA59" s="3">
        <v>0</v>
      </c>
      <c r="AC59" s="3">
        <v>0</v>
      </c>
      <c r="AE59" s="3">
        <v>0</v>
      </c>
      <c r="AG59" s="34">
        <v>0</v>
      </c>
      <c r="AH59" s="34"/>
      <c r="AJ59" s="34">
        <v>0</v>
      </c>
      <c r="AK59" s="34"/>
      <c r="AM59" s="3">
        <v>3</v>
      </c>
      <c r="AO59" s="3">
        <v>0</v>
      </c>
      <c r="AQ59" s="34">
        <v>3</v>
      </c>
      <c r="AR59" s="34"/>
    </row>
    <row r="60" spans="2:44" ht="12.6" customHeight="1" x14ac:dyDescent="0.3">
      <c r="B60" s="34">
        <v>54</v>
      </c>
      <c r="C60" s="34"/>
      <c r="E60" s="37" t="s">
        <v>84</v>
      </c>
      <c r="F60" s="37"/>
      <c r="G60" s="37"/>
      <c r="I60" s="37" t="s">
        <v>92</v>
      </c>
      <c r="J60" s="37"/>
      <c r="K60" s="37"/>
      <c r="L60" s="37"/>
      <c r="N60" s="1" t="s">
        <v>11</v>
      </c>
      <c r="P60" s="3">
        <v>1</v>
      </c>
      <c r="R60" s="3">
        <v>0</v>
      </c>
      <c r="T60" s="3">
        <v>0</v>
      </c>
      <c r="V60" s="34">
        <v>0</v>
      </c>
      <c r="W60" s="34"/>
      <c r="Y60" s="3">
        <v>0</v>
      </c>
      <c r="AA60" s="3">
        <v>0</v>
      </c>
      <c r="AC60" s="3">
        <v>0</v>
      </c>
      <c r="AE60" s="3">
        <v>0</v>
      </c>
      <c r="AG60" s="34">
        <v>0</v>
      </c>
      <c r="AH60" s="34"/>
      <c r="AJ60" s="34">
        <v>0</v>
      </c>
      <c r="AK60" s="34"/>
      <c r="AM60" s="3">
        <v>1</v>
      </c>
      <c r="AO60" s="3">
        <v>0</v>
      </c>
      <c r="AQ60" s="34">
        <v>1</v>
      </c>
      <c r="AR60" s="34"/>
    </row>
    <row r="61" spans="2:44" ht="12.6" customHeight="1" x14ac:dyDescent="0.3">
      <c r="B61" s="34">
        <v>55</v>
      </c>
      <c r="C61" s="34"/>
      <c r="E61" s="37" t="s">
        <v>84</v>
      </c>
      <c r="F61" s="37"/>
      <c r="G61" s="37"/>
      <c r="I61" s="37" t="s">
        <v>92</v>
      </c>
      <c r="J61" s="37"/>
      <c r="K61" s="37"/>
      <c r="L61" s="37"/>
      <c r="N61" s="1" t="s">
        <v>93</v>
      </c>
      <c r="P61" s="3">
        <v>0</v>
      </c>
      <c r="R61" s="3">
        <v>0</v>
      </c>
      <c r="T61" s="3">
        <v>0</v>
      </c>
      <c r="V61" s="34">
        <v>0</v>
      </c>
      <c r="W61" s="34"/>
      <c r="Y61" s="3">
        <v>1</v>
      </c>
      <c r="AA61" s="3">
        <v>0</v>
      </c>
      <c r="AC61" s="3">
        <v>0</v>
      </c>
      <c r="AE61" s="3">
        <v>0</v>
      </c>
      <c r="AG61" s="34">
        <v>0</v>
      </c>
      <c r="AH61" s="34"/>
      <c r="AJ61" s="34">
        <v>0</v>
      </c>
      <c r="AK61" s="34"/>
      <c r="AM61" s="3">
        <v>1</v>
      </c>
      <c r="AO61" s="3">
        <v>0</v>
      </c>
      <c r="AQ61" s="34">
        <v>1</v>
      </c>
      <c r="AR61" s="34"/>
    </row>
    <row r="62" spans="2:44" ht="12.6" customHeight="1" x14ac:dyDescent="0.3">
      <c r="B62" s="34">
        <v>56</v>
      </c>
      <c r="C62" s="34"/>
      <c r="E62" s="37" t="s">
        <v>84</v>
      </c>
      <c r="F62" s="37"/>
      <c r="G62" s="37"/>
      <c r="I62" s="37" t="s">
        <v>94</v>
      </c>
      <c r="J62" s="37"/>
      <c r="K62" s="37"/>
      <c r="L62" s="37"/>
      <c r="N62" s="1" t="s">
        <v>95</v>
      </c>
      <c r="P62" s="3">
        <v>2</v>
      </c>
      <c r="R62" s="3">
        <v>0</v>
      </c>
      <c r="T62" s="3">
        <v>2</v>
      </c>
      <c r="V62" s="34">
        <v>0</v>
      </c>
      <c r="W62" s="34"/>
      <c r="Y62" s="3">
        <v>2</v>
      </c>
      <c r="AA62" s="3">
        <v>0</v>
      </c>
      <c r="AC62" s="3">
        <v>1</v>
      </c>
      <c r="AE62" s="3">
        <v>0</v>
      </c>
      <c r="AG62" s="34">
        <v>0</v>
      </c>
      <c r="AH62" s="34"/>
      <c r="AJ62" s="34">
        <v>0</v>
      </c>
      <c r="AK62" s="34"/>
      <c r="AM62" s="3">
        <v>7</v>
      </c>
      <c r="AO62" s="3">
        <v>0</v>
      </c>
      <c r="AQ62" s="34">
        <v>7</v>
      </c>
      <c r="AR62" s="34"/>
    </row>
    <row r="63" spans="2:44" ht="12.6" customHeight="1" x14ac:dyDescent="0.3">
      <c r="B63" s="34">
        <v>57</v>
      </c>
      <c r="C63" s="34"/>
      <c r="E63" s="37" t="s">
        <v>84</v>
      </c>
      <c r="F63" s="37"/>
      <c r="G63" s="37"/>
      <c r="I63" s="37" t="s">
        <v>96</v>
      </c>
      <c r="J63" s="37"/>
      <c r="K63" s="37"/>
      <c r="L63" s="37"/>
      <c r="N63" s="1" t="s">
        <v>97</v>
      </c>
      <c r="P63" s="3">
        <v>3</v>
      </c>
      <c r="R63" s="3">
        <v>0</v>
      </c>
      <c r="T63" s="3">
        <v>0</v>
      </c>
      <c r="V63" s="34">
        <v>0</v>
      </c>
      <c r="W63" s="34"/>
      <c r="Y63" s="3">
        <v>2</v>
      </c>
      <c r="AA63" s="3">
        <v>0</v>
      </c>
      <c r="AC63" s="3">
        <v>0</v>
      </c>
      <c r="AE63" s="3">
        <v>0</v>
      </c>
      <c r="AG63" s="34">
        <v>0</v>
      </c>
      <c r="AH63" s="34"/>
      <c r="AJ63" s="34">
        <v>0</v>
      </c>
      <c r="AK63" s="34"/>
      <c r="AM63" s="3">
        <v>5</v>
      </c>
      <c r="AO63" s="3">
        <v>0</v>
      </c>
      <c r="AQ63" s="34">
        <v>5</v>
      </c>
      <c r="AR63" s="34"/>
    </row>
    <row r="64" spans="2:44" ht="12.6" customHeight="1" x14ac:dyDescent="0.3">
      <c r="B64" s="34">
        <v>58</v>
      </c>
      <c r="C64" s="34"/>
      <c r="E64" s="37" t="s">
        <v>84</v>
      </c>
      <c r="F64" s="37"/>
      <c r="G64" s="37"/>
      <c r="I64" s="37" t="s">
        <v>96</v>
      </c>
      <c r="J64" s="37"/>
      <c r="K64" s="37"/>
      <c r="L64" s="37"/>
      <c r="N64" s="1" t="s">
        <v>98</v>
      </c>
      <c r="P64" s="3">
        <v>1</v>
      </c>
      <c r="R64" s="3">
        <v>0</v>
      </c>
      <c r="T64" s="3">
        <v>1</v>
      </c>
      <c r="V64" s="34">
        <v>0</v>
      </c>
      <c r="W64" s="34"/>
      <c r="Y64" s="3">
        <v>0</v>
      </c>
      <c r="AA64" s="3">
        <v>0</v>
      </c>
      <c r="AC64" s="3">
        <v>0</v>
      </c>
      <c r="AE64" s="3">
        <v>0</v>
      </c>
      <c r="AG64" s="34">
        <v>0</v>
      </c>
      <c r="AH64" s="34"/>
      <c r="AJ64" s="34">
        <v>0</v>
      </c>
      <c r="AK64" s="34"/>
      <c r="AM64" s="3">
        <v>2</v>
      </c>
      <c r="AO64" s="3">
        <v>0</v>
      </c>
      <c r="AQ64" s="34">
        <v>2</v>
      </c>
      <c r="AR64" s="34"/>
    </row>
    <row r="65" spans="2:44" ht="12.6" customHeight="1" x14ac:dyDescent="0.3">
      <c r="B65" s="34">
        <v>59</v>
      </c>
      <c r="C65" s="34"/>
      <c r="E65" s="37" t="s">
        <v>84</v>
      </c>
      <c r="F65" s="37"/>
      <c r="G65" s="37"/>
      <c r="I65" s="37" t="s">
        <v>96</v>
      </c>
      <c r="J65" s="37"/>
      <c r="K65" s="37"/>
      <c r="L65" s="37"/>
      <c r="N65" s="1" t="s">
        <v>99</v>
      </c>
      <c r="P65" s="3">
        <v>4</v>
      </c>
      <c r="R65" s="3">
        <v>0</v>
      </c>
      <c r="T65" s="3">
        <v>0</v>
      </c>
      <c r="V65" s="34">
        <v>0</v>
      </c>
      <c r="W65" s="34"/>
      <c r="Y65" s="3">
        <v>2</v>
      </c>
      <c r="AA65" s="3">
        <v>0</v>
      </c>
      <c r="AC65" s="3">
        <v>0</v>
      </c>
      <c r="AE65" s="3">
        <v>0</v>
      </c>
      <c r="AG65" s="34">
        <v>0</v>
      </c>
      <c r="AH65" s="34"/>
      <c r="AJ65" s="34">
        <v>0</v>
      </c>
      <c r="AK65" s="34"/>
      <c r="AM65" s="3">
        <v>6</v>
      </c>
      <c r="AO65" s="3">
        <v>0</v>
      </c>
      <c r="AQ65" s="34">
        <v>6</v>
      </c>
      <c r="AR65" s="34"/>
    </row>
    <row r="66" spans="2:44" ht="12.6" customHeight="1" x14ac:dyDescent="0.3">
      <c r="B66" s="34">
        <v>60</v>
      </c>
      <c r="C66" s="34"/>
      <c r="E66" s="37" t="s">
        <v>100</v>
      </c>
      <c r="F66" s="37"/>
      <c r="G66" s="37"/>
      <c r="I66" s="37" t="s">
        <v>101</v>
      </c>
      <c r="J66" s="37"/>
      <c r="K66" s="37"/>
      <c r="L66" s="37"/>
      <c r="N66" s="1" t="s">
        <v>102</v>
      </c>
      <c r="P66" s="3">
        <v>0</v>
      </c>
      <c r="R66" s="3">
        <v>0</v>
      </c>
      <c r="T66" s="3">
        <v>1</v>
      </c>
      <c r="V66" s="34">
        <v>0</v>
      </c>
      <c r="W66" s="34"/>
      <c r="Y66" s="3">
        <v>1</v>
      </c>
      <c r="AA66" s="3">
        <v>0</v>
      </c>
      <c r="AC66" s="3">
        <v>0</v>
      </c>
      <c r="AE66" s="3">
        <v>0</v>
      </c>
      <c r="AG66" s="34">
        <v>0</v>
      </c>
      <c r="AH66" s="34"/>
      <c r="AJ66" s="34">
        <v>0</v>
      </c>
      <c r="AK66" s="34"/>
      <c r="AM66" s="3">
        <v>2</v>
      </c>
      <c r="AO66" s="3">
        <v>0</v>
      </c>
      <c r="AQ66" s="34">
        <v>2</v>
      </c>
      <c r="AR66" s="34"/>
    </row>
    <row r="67" spans="2:44" ht="12.6" customHeight="1" x14ac:dyDescent="0.3">
      <c r="B67" s="34">
        <v>61</v>
      </c>
      <c r="C67" s="34"/>
      <c r="E67" s="37" t="s">
        <v>100</v>
      </c>
      <c r="F67" s="37"/>
      <c r="G67" s="37"/>
      <c r="I67" s="37" t="s">
        <v>103</v>
      </c>
      <c r="J67" s="37"/>
      <c r="K67" s="37"/>
      <c r="L67" s="37"/>
      <c r="N67" s="1" t="s">
        <v>104</v>
      </c>
      <c r="P67" s="3">
        <v>2</v>
      </c>
      <c r="R67" s="3">
        <v>0</v>
      </c>
      <c r="T67" s="3">
        <v>0</v>
      </c>
      <c r="V67" s="34">
        <v>0</v>
      </c>
      <c r="W67" s="34"/>
      <c r="Y67" s="3">
        <v>2</v>
      </c>
      <c r="AA67" s="3">
        <v>0</v>
      </c>
      <c r="AC67" s="3">
        <v>0</v>
      </c>
      <c r="AE67" s="3">
        <v>0</v>
      </c>
      <c r="AG67" s="34">
        <v>0</v>
      </c>
      <c r="AH67" s="34"/>
      <c r="AJ67" s="34">
        <v>0</v>
      </c>
      <c r="AK67" s="34"/>
      <c r="AM67" s="3">
        <v>4</v>
      </c>
      <c r="AO67" s="3">
        <v>0</v>
      </c>
      <c r="AQ67" s="34">
        <v>4</v>
      </c>
      <c r="AR67" s="34"/>
    </row>
    <row r="68" spans="2:44" ht="12.6" customHeight="1" x14ac:dyDescent="0.3">
      <c r="B68" s="34">
        <v>62</v>
      </c>
      <c r="C68" s="34"/>
      <c r="E68" s="37" t="s">
        <v>100</v>
      </c>
      <c r="F68" s="37"/>
      <c r="G68" s="37"/>
      <c r="I68" s="37" t="s">
        <v>105</v>
      </c>
      <c r="J68" s="37"/>
      <c r="K68" s="37"/>
      <c r="L68" s="37"/>
      <c r="N68" s="1" t="s">
        <v>106</v>
      </c>
      <c r="P68" s="3">
        <v>2</v>
      </c>
      <c r="R68" s="3">
        <v>0</v>
      </c>
      <c r="T68" s="3">
        <v>2</v>
      </c>
      <c r="V68" s="34">
        <v>0</v>
      </c>
      <c r="W68" s="34"/>
      <c r="Y68" s="3">
        <v>3</v>
      </c>
      <c r="AA68" s="3">
        <v>0</v>
      </c>
      <c r="AC68" s="3">
        <v>1</v>
      </c>
      <c r="AE68" s="3">
        <v>0</v>
      </c>
      <c r="AG68" s="34">
        <v>0</v>
      </c>
      <c r="AH68" s="34"/>
      <c r="AJ68" s="34">
        <v>0</v>
      </c>
      <c r="AK68" s="34"/>
      <c r="AM68" s="3">
        <v>8</v>
      </c>
      <c r="AO68" s="3">
        <v>0</v>
      </c>
      <c r="AQ68" s="34">
        <v>8</v>
      </c>
      <c r="AR68" s="34"/>
    </row>
    <row r="69" spans="2:44" ht="12.6" customHeight="1" x14ac:dyDescent="0.3">
      <c r="B69" s="34">
        <v>63</v>
      </c>
      <c r="C69" s="34"/>
      <c r="E69" s="37" t="s">
        <v>100</v>
      </c>
      <c r="F69" s="37"/>
      <c r="G69" s="37"/>
      <c r="I69" s="37" t="s">
        <v>107</v>
      </c>
      <c r="J69" s="37"/>
      <c r="K69" s="37"/>
      <c r="L69" s="37"/>
      <c r="N69" s="1" t="s">
        <v>108</v>
      </c>
      <c r="P69" s="3">
        <v>2</v>
      </c>
      <c r="R69" s="3">
        <v>0</v>
      </c>
      <c r="T69" s="3">
        <v>2</v>
      </c>
      <c r="V69" s="34">
        <v>0</v>
      </c>
      <c r="W69" s="34"/>
      <c r="Y69" s="3">
        <v>0</v>
      </c>
      <c r="AA69" s="3">
        <v>0</v>
      </c>
      <c r="AC69" s="3">
        <v>0</v>
      </c>
      <c r="AE69" s="3">
        <v>0</v>
      </c>
      <c r="AG69" s="34">
        <v>0</v>
      </c>
      <c r="AH69" s="34"/>
      <c r="AJ69" s="34">
        <v>0</v>
      </c>
      <c r="AK69" s="34"/>
      <c r="AM69" s="3">
        <v>4</v>
      </c>
      <c r="AO69" s="3">
        <v>0</v>
      </c>
      <c r="AQ69" s="34">
        <v>4</v>
      </c>
      <c r="AR69" s="34"/>
    </row>
    <row r="70" spans="2:44" ht="12.6" customHeight="1" x14ac:dyDescent="0.3">
      <c r="B70" s="34">
        <v>64</v>
      </c>
      <c r="C70" s="34"/>
      <c r="E70" s="37" t="s">
        <v>100</v>
      </c>
      <c r="F70" s="37"/>
      <c r="G70" s="37"/>
      <c r="I70" s="37" t="s">
        <v>109</v>
      </c>
      <c r="J70" s="37"/>
      <c r="K70" s="37"/>
      <c r="L70" s="37"/>
      <c r="N70" s="1" t="s">
        <v>110</v>
      </c>
      <c r="P70" s="3">
        <v>0</v>
      </c>
      <c r="R70" s="3">
        <v>0</v>
      </c>
      <c r="T70" s="3">
        <v>0</v>
      </c>
      <c r="V70" s="34">
        <v>0</v>
      </c>
      <c r="W70" s="34"/>
      <c r="Y70" s="3">
        <v>0</v>
      </c>
      <c r="AA70" s="3">
        <v>0</v>
      </c>
      <c r="AC70" s="3">
        <v>1</v>
      </c>
      <c r="AE70" s="3">
        <v>0</v>
      </c>
      <c r="AG70" s="34">
        <v>0</v>
      </c>
      <c r="AH70" s="34"/>
      <c r="AJ70" s="34">
        <v>0</v>
      </c>
      <c r="AK70" s="34"/>
      <c r="AM70" s="3">
        <v>1</v>
      </c>
      <c r="AO70" s="3">
        <v>0</v>
      </c>
      <c r="AQ70" s="34">
        <v>1</v>
      </c>
      <c r="AR70" s="34"/>
    </row>
    <row r="71" spans="2:44" ht="12.6" customHeight="1" x14ac:dyDescent="0.3">
      <c r="B71" s="34">
        <v>65</v>
      </c>
      <c r="C71" s="34"/>
      <c r="E71" s="37" t="s">
        <v>100</v>
      </c>
      <c r="F71" s="37"/>
      <c r="G71" s="37"/>
      <c r="I71" s="37" t="s">
        <v>111</v>
      </c>
      <c r="J71" s="37"/>
      <c r="K71" s="37"/>
      <c r="L71" s="37"/>
      <c r="N71" s="1" t="s">
        <v>112</v>
      </c>
      <c r="P71" s="3">
        <v>5</v>
      </c>
      <c r="R71" s="3">
        <v>0</v>
      </c>
      <c r="T71" s="3">
        <v>0</v>
      </c>
      <c r="V71" s="34">
        <v>0</v>
      </c>
      <c r="W71" s="34"/>
      <c r="Y71" s="3">
        <v>1</v>
      </c>
      <c r="AA71" s="3">
        <v>0</v>
      </c>
      <c r="AC71" s="3">
        <v>0</v>
      </c>
      <c r="AE71" s="3">
        <v>0</v>
      </c>
      <c r="AG71" s="34">
        <v>0</v>
      </c>
      <c r="AH71" s="34"/>
      <c r="AJ71" s="34">
        <v>0</v>
      </c>
      <c r="AK71" s="34"/>
      <c r="AM71" s="3">
        <v>6</v>
      </c>
      <c r="AO71" s="3">
        <v>0</v>
      </c>
      <c r="AQ71" s="34">
        <v>6</v>
      </c>
      <c r="AR71" s="34"/>
    </row>
    <row r="72" spans="2:44" ht="12.6" customHeight="1" x14ac:dyDescent="0.3">
      <c r="B72" s="34">
        <v>66</v>
      </c>
      <c r="C72" s="34"/>
      <c r="E72" s="37" t="s">
        <v>113</v>
      </c>
      <c r="F72" s="37"/>
      <c r="G72" s="37"/>
      <c r="I72" s="37" t="s">
        <v>114</v>
      </c>
      <c r="J72" s="37"/>
      <c r="K72" s="37"/>
      <c r="L72" s="37"/>
      <c r="N72" s="1" t="s">
        <v>11</v>
      </c>
      <c r="P72" s="3">
        <v>1</v>
      </c>
      <c r="R72" s="3">
        <v>0</v>
      </c>
      <c r="T72" s="3">
        <v>0</v>
      </c>
      <c r="V72" s="34">
        <v>0</v>
      </c>
      <c r="W72" s="34"/>
      <c r="Y72" s="3">
        <v>0</v>
      </c>
      <c r="AA72" s="3">
        <v>0</v>
      </c>
      <c r="AC72" s="3">
        <v>0</v>
      </c>
      <c r="AE72" s="3">
        <v>0</v>
      </c>
      <c r="AG72" s="34">
        <v>0</v>
      </c>
      <c r="AH72" s="34"/>
      <c r="AJ72" s="34">
        <v>0</v>
      </c>
      <c r="AK72" s="34"/>
      <c r="AM72" s="3">
        <v>1</v>
      </c>
      <c r="AO72" s="3">
        <v>0</v>
      </c>
      <c r="AQ72" s="34">
        <v>1</v>
      </c>
      <c r="AR72" s="34"/>
    </row>
    <row r="73" spans="2:44" ht="12.6" customHeight="1" x14ac:dyDescent="0.3">
      <c r="B73" s="34">
        <v>67</v>
      </c>
      <c r="C73" s="34"/>
      <c r="E73" s="37" t="s">
        <v>113</v>
      </c>
      <c r="F73" s="37"/>
      <c r="G73" s="37"/>
      <c r="I73" s="37" t="s">
        <v>114</v>
      </c>
      <c r="J73" s="37"/>
      <c r="K73" s="37"/>
      <c r="L73" s="37"/>
      <c r="N73" s="1" t="s">
        <v>115</v>
      </c>
      <c r="P73" s="3">
        <v>1</v>
      </c>
      <c r="R73" s="3">
        <v>0</v>
      </c>
      <c r="T73" s="3">
        <v>0</v>
      </c>
      <c r="V73" s="34">
        <v>0</v>
      </c>
      <c r="W73" s="34"/>
      <c r="Y73" s="3">
        <v>0</v>
      </c>
      <c r="AA73" s="3">
        <v>0</v>
      </c>
      <c r="AC73" s="3">
        <v>0</v>
      </c>
      <c r="AE73" s="3">
        <v>0</v>
      </c>
      <c r="AG73" s="34">
        <v>0</v>
      </c>
      <c r="AH73" s="34"/>
      <c r="AJ73" s="34">
        <v>0</v>
      </c>
      <c r="AK73" s="34"/>
      <c r="AM73" s="3">
        <v>1</v>
      </c>
      <c r="AO73" s="3">
        <v>0</v>
      </c>
      <c r="AQ73" s="34">
        <v>1</v>
      </c>
      <c r="AR73" s="34"/>
    </row>
    <row r="74" spans="2:44" ht="12.6" customHeight="1" x14ac:dyDescent="0.3">
      <c r="B74" s="34">
        <v>68</v>
      </c>
      <c r="C74" s="34"/>
      <c r="E74" s="37" t="s">
        <v>113</v>
      </c>
      <c r="F74" s="37"/>
      <c r="G74" s="37"/>
      <c r="I74" s="37" t="s">
        <v>114</v>
      </c>
      <c r="J74" s="37"/>
      <c r="K74" s="37"/>
      <c r="L74" s="37"/>
      <c r="N74" s="1" t="s">
        <v>116</v>
      </c>
      <c r="P74" s="3">
        <v>1</v>
      </c>
      <c r="R74" s="3">
        <v>0</v>
      </c>
      <c r="T74" s="3">
        <v>1</v>
      </c>
      <c r="V74" s="34">
        <v>0</v>
      </c>
      <c r="W74" s="34"/>
      <c r="Y74" s="3">
        <v>2</v>
      </c>
      <c r="AA74" s="3">
        <v>0</v>
      </c>
      <c r="AC74" s="3">
        <v>0</v>
      </c>
      <c r="AE74" s="3">
        <v>0</v>
      </c>
      <c r="AG74" s="34">
        <v>0</v>
      </c>
      <c r="AH74" s="34"/>
      <c r="AJ74" s="34">
        <v>0</v>
      </c>
      <c r="AK74" s="34"/>
      <c r="AM74" s="3">
        <v>4</v>
      </c>
      <c r="AO74" s="3">
        <v>0</v>
      </c>
      <c r="AQ74" s="34">
        <v>4</v>
      </c>
      <c r="AR74" s="34"/>
    </row>
    <row r="75" spans="2:44" ht="12.6" customHeight="1" x14ac:dyDescent="0.3">
      <c r="B75" s="34">
        <v>69</v>
      </c>
      <c r="C75" s="34"/>
      <c r="E75" s="37" t="s">
        <v>113</v>
      </c>
      <c r="F75" s="37"/>
      <c r="G75" s="37"/>
      <c r="I75" s="37" t="s">
        <v>114</v>
      </c>
      <c r="J75" s="37"/>
      <c r="K75" s="37"/>
      <c r="L75" s="37"/>
      <c r="N75" s="1" t="s">
        <v>117</v>
      </c>
      <c r="P75" s="3">
        <v>0</v>
      </c>
      <c r="R75" s="3">
        <v>0</v>
      </c>
      <c r="T75" s="3">
        <v>1</v>
      </c>
      <c r="V75" s="34">
        <v>0</v>
      </c>
      <c r="W75" s="34"/>
      <c r="Y75" s="3">
        <v>0</v>
      </c>
      <c r="AA75" s="3">
        <v>0</v>
      </c>
      <c r="AC75" s="3">
        <v>0</v>
      </c>
      <c r="AE75" s="3">
        <v>0</v>
      </c>
      <c r="AG75" s="34">
        <v>0</v>
      </c>
      <c r="AH75" s="34"/>
      <c r="AJ75" s="34">
        <v>0</v>
      </c>
      <c r="AK75" s="34"/>
      <c r="AM75" s="3">
        <v>1</v>
      </c>
      <c r="AO75" s="3">
        <v>0</v>
      </c>
      <c r="AQ75" s="34">
        <v>1</v>
      </c>
      <c r="AR75" s="34"/>
    </row>
    <row r="76" spans="2:44" ht="12.6" customHeight="1" x14ac:dyDescent="0.3">
      <c r="B76" s="34">
        <v>70</v>
      </c>
      <c r="C76" s="34"/>
      <c r="E76" s="37" t="s">
        <v>113</v>
      </c>
      <c r="F76" s="37"/>
      <c r="G76" s="37"/>
      <c r="I76" s="37" t="s">
        <v>118</v>
      </c>
      <c r="J76" s="37"/>
      <c r="K76" s="37"/>
      <c r="L76" s="37"/>
      <c r="N76" s="1" t="s">
        <v>119</v>
      </c>
      <c r="P76" s="3">
        <v>1</v>
      </c>
      <c r="R76" s="3">
        <v>0</v>
      </c>
      <c r="T76" s="3">
        <v>0</v>
      </c>
      <c r="V76" s="34">
        <v>0</v>
      </c>
      <c r="W76" s="34"/>
      <c r="Y76" s="3">
        <v>1</v>
      </c>
      <c r="AA76" s="3">
        <v>0</v>
      </c>
      <c r="AC76" s="3">
        <v>0</v>
      </c>
      <c r="AE76" s="3">
        <v>0</v>
      </c>
      <c r="AG76" s="34">
        <v>0</v>
      </c>
      <c r="AH76" s="34"/>
      <c r="AJ76" s="34">
        <v>0</v>
      </c>
      <c r="AK76" s="34"/>
      <c r="AM76" s="3">
        <v>2</v>
      </c>
      <c r="AO76" s="3">
        <v>0</v>
      </c>
      <c r="AQ76" s="34">
        <v>2</v>
      </c>
      <c r="AR76" s="34"/>
    </row>
    <row r="77" spans="2:44" ht="12.6" customHeight="1" x14ac:dyDescent="0.3">
      <c r="B77" s="34">
        <v>71</v>
      </c>
      <c r="C77" s="34"/>
      <c r="E77" s="37" t="s">
        <v>113</v>
      </c>
      <c r="F77" s="37"/>
      <c r="G77" s="37"/>
      <c r="I77" s="37" t="s">
        <v>120</v>
      </c>
      <c r="J77" s="37"/>
      <c r="K77" s="37"/>
      <c r="L77" s="37"/>
      <c r="N77" s="1" t="s">
        <v>121</v>
      </c>
      <c r="P77" s="3">
        <v>4</v>
      </c>
      <c r="R77" s="3">
        <v>0</v>
      </c>
      <c r="T77" s="3">
        <v>2</v>
      </c>
      <c r="V77" s="34">
        <v>0</v>
      </c>
      <c r="W77" s="34"/>
      <c r="Y77" s="3">
        <v>0</v>
      </c>
      <c r="AA77" s="3">
        <v>0</v>
      </c>
      <c r="AC77" s="3">
        <v>1</v>
      </c>
      <c r="AE77" s="3">
        <v>0</v>
      </c>
      <c r="AG77" s="34">
        <v>0</v>
      </c>
      <c r="AH77" s="34"/>
      <c r="AJ77" s="34">
        <v>0</v>
      </c>
      <c r="AK77" s="34"/>
      <c r="AM77" s="3">
        <v>7</v>
      </c>
      <c r="AO77" s="3">
        <v>0</v>
      </c>
      <c r="AQ77" s="34">
        <v>7</v>
      </c>
      <c r="AR77" s="34"/>
    </row>
    <row r="78" spans="2:44" ht="12.6" customHeight="1" x14ac:dyDescent="0.3">
      <c r="B78" s="34">
        <v>72</v>
      </c>
      <c r="C78" s="34"/>
      <c r="E78" s="37" t="s">
        <v>113</v>
      </c>
      <c r="F78" s="37"/>
      <c r="G78" s="37"/>
      <c r="I78" s="37" t="s">
        <v>122</v>
      </c>
      <c r="J78" s="37"/>
      <c r="K78" s="37"/>
      <c r="L78" s="37"/>
      <c r="N78" s="1" t="s">
        <v>123</v>
      </c>
      <c r="P78" s="3">
        <v>4</v>
      </c>
      <c r="R78" s="3">
        <v>1</v>
      </c>
      <c r="T78" s="3">
        <v>0</v>
      </c>
      <c r="V78" s="34">
        <v>0</v>
      </c>
      <c r="W78" s="34"/>
      <c r="Y78" s="3">
        <v>5</v>
      </c>
      <c r="AA78" s="3">
        <v>1</v>
      </c>
      <c r="AC78" s="3">
        <v>0</v>
      </c>
      <c r="AE78" s="3">
        <v>0</v>
      </c>
      <c r="AG78" s="34">
        <v>0</v>
      </c>
      <c r="AH78" s="34"/>
      <c r="AJ78" s="34">
        <v>0</v>
      </c>
      <c r="AK78" s="34"/>
      <c r="AM78" s="3">
        <v>9</v>
      </c>
      <c r="AO78" s="3">
        <v>2</v>
      </c>
      <c r="AQ78" s="34">
        <v>11</v>
      </c>
      <c r="AR78" s="34"/>
    </row>
    <row r="79" spans="2:44" ht="12.6" customHeight="1" x14ac:dyDescent="0.3">
      <c r="B79" s="34">
        <v>73</v>
      </c>
      <c r="C79" s="34"/>
      <c r="E79" s="37" t="s">
        <v>113</v>
      </c>
      <c r="F79" s="37"/>
      <c r="G79" s="37"/>
      <c r="I79" s="37" t="s">
        <v>124</v>
      </c>
      <c r="J79" s="37"/>
      <c r="K79" s="37"/>
      <c r="L79" s="37"/>
      <c r="N79" s="1" t="s">
        <v>11</v>
      </c>
      <c r="P79" s="3">
        <v>1</v>
      </c>
      <c r="R79" s="3">
        <v>0</v>
      </c>
      <c r="T79" s="3">
        <v>0</v>
      </c>
      <c r="V79" s="34">
        <v>0</v>
      </c>
      <c r="W79" s="34"/>
      <c r="Y79" s="3">
        <v>0</v>
      </c>
      <c r="AA79" s="3">
        <v>0</v>
      </c>
      <c r="AC79" s="3">
        <v>0</v>
      </c>
      <c r="AE79" s="3">
        <v>0</v>
      </c>
      <c r="AG79" s="34">
        <v>0</v>
      </c>
      <c r="AH79" s="34"/>
      <c r="AJ79" s="34">
        <v>0</v>
      </c>
      <c r="AK79" s="34"/>
      <c r="AM79" s="3">
        <v>1</v>
      </c>
      <c r="AO79" s="3">
        <v>0</v>
      </c>
      <c r="AQ79" s="34">
        <v>1</v>
      </c>
      <c r="AR79" s="34"/>
    </row>
    <row r="80" spans="2:44" ht="12.6" customHeight="1" x14ac:dyDescent="0.3">
      <c r="B80" s="34">
        <v>74</v>
      </c>
      <c r="C80" s="34"/>
      <c r="E80" s="37" t="s">
        <v>113</v>
      </c>
      <c r="F80" s="37"/>
      <c r="G80" s="37"/>
      <c r="I80" s="37" t="s">
        <v>124</v>
      </c>
      <c r="J80" s="37"/>
      <c r="K80" s="37"/>
      <c r="L80" s="37"/>
      <c r="N80" s="1" t="s">
        <v>125</v>
      </c>
      <c r="P80" s="3">
        <v>0</v>
      </c>
      <c r="R80" s="3">
        <v>0</v>
      </c>
      <c r="T80" s="3">
        <v>0</v>
      </c>
      <c r="V80" s="34">
        <v>0</v>
      </c>
      <c r="W80" s="34"/>
      <c r="Y80" s="3">
        <v>1</v>
      </c>
      <c r="AA80" s="3">
        <v>0</v>
      </c>
      <c r="AC80" s="3">
        <v>0</v>
      </c>
      <c r="AE80" s="3">
        <v>0</v>
      </c>
      <c r="AG80" s="34">
        <v>0</v>
      </c>
      <c r="AH80" s="34"/>
      <c r="AJ80" s="34">
        <v>0</v>
      </c>
      <c r="AK80" s="34"/>
      <c r="AM80" s="3">
        <v>1</v>
      </c>
      <c r="AO80" s="3">
        <v>0</v>
      </c>
      <c r="AQ80" s="34">
        <v>1</v>
      </c>
      <c r="AR80" s="34"/>
    </row>
    <row r="81" spans="2:44" ht="12.6" customHeight="1" x14ac:dyDescent="0.3">
      <c r="B81" s="34">
        <v>75</v>
      </c>
      <c r="C81" s="34"/>
      <c r="E81" s="37" t="s">
        <v>113</v>
      </c>
      <c r="F81" s="37"/>
      <c r="G81" s="37"/>
      <c r="I81" s="37" t="s">
        <v>126</v>
      </c>
      <c r="J81" s="37"/>
      <c r="K81" s="37"/>
      <c r="L81" s="37"/>
      <c r="N81" s="1" t="s">
        <v>127</v>
      </c>
      <c r="P81" s="3">
        <v>6</v>
      </c>
      <c r="R81" s="3">
        <v>0</v>
      </c>
      <c r="T81" s="3">
        <v>0</v>
      </c>
      <c r="V81" s="34">
        <v>0</v>
      </c>
      <c r="W81" s="34"/>
      <c r="Y81" s="3">
        <v>1</v>
      </c>
      <c r="AA81" s="3">
        <v>0</v>
      </c>
      <c r="AC81" s="3">
        <v>1</v>
      </c>
      <c r="AE81" s="3">
        <v>0</v>
      </c>
      <c r="AG81" s="34">
        <v>0</v>
      </c>
      <c r="AH81" s="34"/>
      <c r="AJ81" s="34">
        <v>0</v>
      </c>
      <c r="AK81" s="34"/>
      <c r="AM81" s="3">
        <v>8</v>
      </c>
      <c r="AO81" s="3">
        <v>0</v>
      </c>
      <c r="AQ81" s="34">
        <v>8</v>
      </c>
      <c r="AR81" s="34"/>
    </row>
    <row r="82" spans="2:44" ht="12.6" customHeight="1" x14ac:dyDescent="0.3">
      <c r="B82" s="34">
        <v>76</v>
      </c>
      <c r="C82" s="34"/>
      <c r="E82" s="37" t="s">
        <v>128</v>
      </c>
      <c r="F82" s="37"/>
      <c r="G82" s="37"/>
      <c r="I82" s="37" t="s">
        <v>129</v>
      </c>
      <c r="J82" s="37"/>
      <c r="K82" s="37"/>
      <c r="L82" s="37"/>
      <c r="N82" s="1" t="s">
        <v>130</v>
      </c>
      <c r="P82" s="3">
        <v>7</v>
      </c>
      <c r="R82" s="3">
        <v>0</v>
      </c>
      <c r="T82" s="3">
        <v>3</v>
      </c>
      <c r="V82" s="34">
        <v>0</v>
      </c>
      <c r="W82" s="34"/>
      <c r="Y82" s="3">
        <v>5</v>
      </c>
      <c r="AA82" s="3">
        <v>2</v>
      </c>
      <c r="AC82" s="3">
        <v>0</v>
      </c>
      <c r="AE82" s="3">
        <v>0</v>
      </c>
      <c r="AG82" s="34">
        <v>0</v>
      </c>
      <c r="AH82" s="34"/>
      <c r="AJ82" s="34">
        <v>0</v>
      </c>
      <c r="AK82" s="34"/>
      <c r="AM82" s="3">
        <v>15</v>
      </c>
      <c r="AO82" s="3">
        <v>2</v>
      </c>
      <c r="AQ82" s="34">
        <v>17</v>
      </c>
      <c r="AR82" s="34"/>
    </row>
    <row r="83" spans="2:44" ht="12.6" customHeight="1" x14ac:dyDescent="0.3">
      <c r="B83" s="34">
        <v>77</v>
      </c>
      <c r="C83" s="34"/>
      <c r="E83" s="37" t="s">
        <v>128</v>
      </c>
      <c r="F83" s="37"/>
      <c r="G83" s="37"/>
      <c r="I83" s="37" t="s">
        <v>131</v>
      </c>
      <c r="J83" s="37"/>
      <c r="K83" s="37"/>
      <c r="L83" s="37"/>
      <c r="N83" s="1" t="s">
        <v>132</v>
      </c>
      <c r="P83" s="3">
        <v>7</v>
      </c>
      <c r="R83" s="3">
        <v>0</v>
      </c>
      <c r="T83" s="3">
        <v>1</v>
      </c>
      <c r="V83" s="34">
        <v>0</v>
      </c>
      <c r="W83" s="34"/>
      <c r="Y83" s="3">
        <v>0</v>
      </c>
      <c r="AA83" s="3">
        <v>0</v>
      </c>
      <c r="AC83" s="3">
        <v>1</v>
      </c>
      <c r="AE83" s="3">
        <v>0</v>
      </c>
      <c r="AG83" s="34">
        <v>0</v>
      </c>
      <c r="AH83" s="34"/>
      <c r="AJ83" s="34">
        <v>0</v>
      </c>
      <c r="AK83" s="34"/>
      <c r="AM83" s="3">
        <v>9</v>
      </c>
      <c r="AO83" s="3">
        <v>0</v>
      </c>
      <c r="AQ83" s="34">
        <v>9</v>
      </c>
      <c r="AR83" s="34"/>
    </row>
    <row r="84" spans="2:44" ht="12.6" customHeight="1" x14ac:dyDescent="0.3">
      <c r="B84" s="34">
        <v>78</v>
      </c>
      <c r="C84" s="34"/>
      <c r="E84" s="37" t="s">
        <v>128</v>
      </c>
      <c r="F84" s="37"/>
      <c r="G84" s="37"/>
      <c r="I84" s="37" t="s">
        <v>133</v>
      </c>
      <c r="J84" s="37"/>
      <c r="K84" s="37"/>
      <c r="L84" s="37"/>
      <c r="N84" s="1" t="s">
        <v>134</v>
      </c>
      <c r="P84" s="3">
        <v>4</v>
      </c>
      <c r="R84" s="3">
        <v>0</v>
      </c>
      <c r="T84" s="3">
        <v>2</v>
      </c>
      <c r="V84" s="34">
        <v>0</v>
      </c>
      <c r="W84" s="34"/>
      <c r="Y84" s="3">
        <v>2</v>
      </c>
      <c r="AA84" s="3">
        <v>0</v>
      </c>
      <c r="AC84" s="3">
        <v>0</v>
      </c>
      <c r="AE84" s="3">
        <v>0</v>
      </c>
      <c r="AG84" s="34">
        <v>0</v>
      </c>
      <c r="AH84" s="34"/>
      <c r="AJ84" s="34">
        <v>0</v>
      </c>
      <c r="AK84" s="34"/>
      <c r="AM84" s="3">
        <v>8</v>
      </c>
      <c r="AO84" s="3">
        <v>0</v>
      </c>
      <c r="AQ84" s="34">
        <v>8</v>
      </c>
      <c r="AR84" s="34"/>
    </row>
    <row r="85" spans="2:44" ht="12.6" customHeight="1" x14ac:dyDescent="0.3">
      <c r="B85" s="34">
        <v>79</v>
      </c>
      <c r="C85" s="34"/>
      <c r="E85" s="37" t="s">
        <v>128</v>
      </c>
      <c r="F85" s="37"/>
      <c r="G85" s="37"/>
      <c r="I85" s="37" t="s">
        <v>133</v>
      </c>
      <c r="J85" s="37"/>
      <c r="K85" s="37"/>
      <c r="L85" s="37"/>
      <c r="N85" s="1" t="s">
        <v>135</v>
      </c>
      <c r="P85" s="3">
        <v>1</v>
      </c>
      <c r="R85" s="3">
        <v>0</v>
      </c>
      <c r="T85" s="3">
        <v>2</v>
      </c>
      <c r="V85" s="34">
        <v>0</v>
      </c>
      <c r="W85" s="34"/>
      <c r="Y85" s="3">
        <v>3</v>
      </c>
      <c r="AA85" s="3">
        <v>0</v>
      </c>
      <c r="AC85" s="3">
        <v>0</v>
      </c>
      <c r="AE85" s="3">
        <v>0</v>
      </c>
      <c r="AG85" s="34">
        <v>0</v>
      </c>
      <c r="AH85" s="34"/>
      <c r="AJ85" s="34">
        <v>0</v>
      </c>
      <c r="AK85" s="34"/>
      <c r="AM85" s="3">
        <v>6</v>
      </c>
      <c r="AO85" s="3">
        <v>0</v>
      </c>
      <c r="AQ85" s="34">
        <v>6</v>
      </c>
      <c r="AR85" s="34"/>
    </row>
    <row r="86" spans="2:44" ht="12.6" customHeight="1" x14ac:dyDescent="0.3">
      <c r="B86" s="34">
        <v>80</v>
      </c>
      <c r="C86" s="34"/>
      <c r="E86" s="37" t="s">
        <v>128</v>
      </c>
      <c r="F86" s="37"/>
      <c r="G86" s="37"/>
      <c r="I86" s="37" t="s">
        <v>136</v>
      </c>
      <c r="J86" s="37"/>
      <c r="K86" s="37"/>
      <c r="L86" s="37"/>
      <c r="N86" s="1" t="s">
        <v>137</v>
      </c>
      <c r="P86" s="3">
        <v>7</v>
      </c>
      <c r="R86" s="3">
        <v>0</v>
      </c>
      <c r="T86" s="3">
        <v>5</v>
      </c>
      <c r="V86" s="34">
        <v>0</v>
      </c>
      <c r="W86" s="34"/>
      <c r="Y86" s="3">
        <v>7</v>
      </c>
      <c r="AA86" s="3">
        <v>2</v>
      </c>
      <c r="AC86" s="3">
        <v>6</v>
      </c>
      <c r="AE86" s="3">
        <v>0</v>
      </c>
      <c r="AG86" s="34">
        <v>0</v>
      </c>
      <c r="AH86" s="34"/>
      <c r="AJ86" s="34">
        <v>0</v>
      </c>
      <c r="AK86" s="34"/>
      <c r="AM86" s="3">
        <v>25</v>
      </c>
      <c r="AO86" s="3">
        <v>2</v>
      </c>
      <c r="AQ86" s="34">
        <v>27</v>
      </c>
      <c r="AR86" s="34"/>
    </row>
    <row r="87" spans="2:44" ht="12.6" customHeight="1" x14ac:dyDescent="0.3">
      <c r="B87" s="34">
        <v>81</v>
      </c>
      <c r="C87" s="34"/>
      <c r="E87" s="37" t="s">
        <v>138</v>
      </c>
      <c r="F87" s="37"/>
      <c r="G87" s="37"/>
      <c r="I87" s="37" t="s">
        <v>139</v>
      </c>
      <c r="J87" s="37"/>
      <c r="K87" s="37"/>
      <c r="L87" s="37"/>
      <c r="N87" s="1" t="s">
        <v>140</v>
      </c>
      <c r="P87" s="3">
        <v>1</v>
      </c>
      <c r="R87" s="3">
        <v>0</v>
      </c>
      <c r="T87" s="3">
        <v>0</v>
      </c>
      <c r="V87" s="34">
        <v>0</v>
      </c>
      <c r="W87" s="34"/>
      <c r="Y87" s="3">
        <v>0</v>
      </c>
      <c r="AA87" s="3">
        <v>0</v>
      </c>
      <c r="AC87" s="3">
        <v>1</v>
      </c>
      <c r="AE87" s="3">
        <v>0</v>
      </c>
      <c r="AG87" s="34">
        <v>0</v>
      </c>
      <c r="AH87" s="34"/>
      <c r="AJ87" s="34">
        <v>0</v>
      </c>
      <c r="AK87" s="34"/>
      <c r="AM87" s="3">
        <v>2</v>
      </c>
      <c r="AO87" s="3">
        <v>0</v>
      </c>
      <c r="AQ87" s="34">
        <v>2</v>
      </c>
      <c r="AR87" s="34"/>
    </row>
    <row r="88" spans="2:44" ht="12.6" customHeight="1" x14ac:dyDescent="0.3">
      <c r="B88" s="34">
        <v>82</v>
      </c>
      <c r="C88" s="34"/>
      <c r="E88" s="37" t="s">
        <v>138</v>
      </c>
      <c r="F88" s="37"/>
      <c r="G88" s="37"/>
      <c r="I88" s="37" t="s">
        <v>141</v>
      </c>
      <c r="J88" s="37"/>
      <c r="K88" s="37"/>
      <c r="L88" s="37"/>
      <c r="N88" s="1" t="s">
        <v>142</v>
      </c>
      <c r="P88" s="3">
        <v>0</v>
      </c>
      <c r="R88" s="3">
        <v>0</v>
      </c>
      <c r="T88" s="3">
        <v>1</v>
      </c>
      <c r="V88" s="34">
        <v>0</v>
      </c>
      <c r="W88" s="34"/>
      <c r="Y88" s="3">
        <v>1</v>
      </c>
      <c r="AA88" s="3">
        <v>0</v>
      </c>
      <c r="AC88" s="3">
        <v>0</v>
      </c>
      <c r="AE88" s="3">
        <v>0</v>
      </c>
      <c r="AG88" s="34">
        <v>0</v>
      </c>
      <c r="AH88" s="34"/>
      <c r="AJ88" s="34">
        <v>0</v>
      </c>
      <c r="AK88" s="34"/>
      <c r="AM88" s="3">
        <v>2</v>
      </c>
      <c r="AO88" s="3">
        <v>0</v>
      </c>
      <c r="AQ88" s="34">
        <v>2</v>
      </c>
      <c r="AR88" s="34"/>
    </row>
    <row r="89" spans="2:44" ht="12.6" customHeight="1" x14ac:dyDescent="0.3">
      <c r="B89" s="34">
        <v>83</v>
      </c>
      <c r="C89" s="34"/>
      <c r="E89" s="37" t="s">
        <v>138</v>
      </c>
      <c r="F89" s="37"/>
      <c r="G89" s="37"/>
      <c r="I89" s="37" t="s">
        <v>143</v>
      </c>
      <c r="J89" s="37"/>
      <c r="K89" s="37"/>
      <c r="L89" s="37"/>
      <c r="N89" s="1" t="s">
        <v>144</v>
      </c>
      <c r="P89" s="3">
        <v>1</v>
      </c>
      <c r="R89" s="3">
        <v>0</v>
      </c>
      <c r="T89" s="3">
        <v>0</v>
      </c>
      <c r="V89" s="34">
        <v>0</v>
      </c>
      <c r="W89" s="34"/>
      <c r="Y89" s="3">
        <v>0</v>
      </c>
      <c r="AA89" s="3">
        <v>0</v>
      </c>
      <c r="AC89" s="3">
        <v>0</v>
      </c>
      <c r="AE89" s="3">
        <v>0</v>
      </c>
      <c r="AG89" s="34">
        <v>0</v>
      </c>
      <c r="AH89" s="34"/>
      <c r="AJ89" s="34">
        <v>0</v>
      </c>
      <c r="AK89" s="34"/>
      <c r="AM89" s="3">
        <v>1</v>
      </c>
      <c r="AO89" s="3">
        <v>0</v>
      </c>
      <c r="AQ89" s="34">
        <v>1</v>
      </c>
      <c r="AR89" s="34"/>
    </row>
    <row r="90" spans="2:44" ht="12.6" customHeight="1" x14ac:dyDescent="0.3">
      <c r="B90" s="34">
        <v>84</v>
      </c>
      <c r="C90" s="34"/>
      <c r="E90" s="37" t="s">
        <v>145</v>
      </c>
      <c r="F90" s="37"/>
      <c r="G90" s="37"/>
      <c r="I90" s="37" t="s">
        <v>67</v>
      </c>
      <c r="J90" s="37"/>
      <c r="K90" s="37"/>
      <c r="L90" s="37"/>
      <c r="N90" s="1" t="s">
        <v>11</v>
      </c>
      <c r="P90" s="3">
        <v>0</v>
      </c>
      <c r="R90" s="3">
        <v>0</v>
      </c>
      <c r="T90" s="3">
        <v>1</v>
      </c>
      <c r="V90" s="34">
        <v>0</v>
      </c>
      <c r="W90" s="34"/>
      <c r="Y90" s="3">
        <v>0</v>
      </c>
      <c r="AA90" s="3">
        <v>0</v>
      </c>
      <c r="AC90" s="3">
        <v>0</v>
      </c>
      <c r="AE90" s="3">
        <v>0</v>
      </c>
      <c r="AG90" s="34">
        <v>0</v>
      </c>
      <c r="AH90" s="34"/>
      <c r="AJ90" s="34">
        <v>0</v>
      </c>
      <c r="AK90" s="34"/>
      <c r="AM90" s="3">
        <v>1</v>
      </c>
      <c r="AO90" s="3">
        <v>0</v>
      </c>
      <c r="AQ90" s="34">
        <v>1</v>
      </c>
      <c r="AR90" s="34"/>
    </row>
    <row r="91" spans="2:44" ht="12.6" customHeight="1" x14ac:dyDescent="0.3">
      <c r="B91" s="34">
        <v>85</v>
      </c>
      <c r="C91" s="34"/>
      <c r="E91" s="37" t="s">
        <v>145</v>
      </c>
      <c r="F91" s="37"/>
      <c r="G91" s="37"/>
      <c r="I91" s="37" t="s">
        <v>75</v>
      </c>
      <c r="J91" s="37"/>
      <c r="K91" s="37"/>
      <c r="L91" s="37"/>
      <c r="N91" s="1" t="s">
        <v>11</v>
      </c>
      <c r="P91" s="3">
        <v>2</v>
      </c>
      <c r="R91" s="3">
        <v>0</v>
      </c>
      <c r="T91" s="3">
        <v>0</v>
      </c>
      <c r="V91" s="34">
        <v>0</v>
      </c>
      <c r="W91" s="34"/>
      <c r="Y91" s="3">
        <v>0</v>
      </c>
      <c r="AA91" s="3">
        <v>0</v>
      </c>
      <c r="AC91" s="3">
        <v>0</v>
      </c>
      <c r="AE91" s="3">
        <v>0</v>
      </c>
      <c r="AG91" s="34">
        <v>0</v>
      </c>
      <c r="AH91" s="34"/>
      <c r="AJ91" s="34">
        <v>0</v>
      </c>
      <c r="AK91" s="34"/>
      <c r="AM91" s="3">
        <v>2</v>
      </c>
      <c r="AO91" s="3">
        <v>0</v>
      </c>
      <c r="AQ91" s="34">
        <v>2</v>
      </c>
      <c r="AR91" s="34"/>
    </row>
    <row r="92" spans="2:44" ht="12.6" customHeight="1" x14ac:dyDescent="0.3">
      <c r="B92" s="34">
        <v>86</v>
      </c>
      <c r="C92" s="34"/>
      <c r="E92" s="37" t="s">
        <v>145</v>
      </c>
      <c r="F92" s="37"/>
      <c r="G92" s="37"/>
      <c r="I92" s="37" t="s">
        <v>75</v>
      </c>
      <c r="J92" s="37"/>
      <c r="K92" s="37"/>
      <c r="L92" s="37"/>
      <c r="N92" s="1" t="s">
        <v>76</v>
      </c>
      <c r="P92" s="3">
        <v>0</v>
      </c>
      <c r="R92" s="3">
        <v>0</v>
      </c>
      <c r="T92" s="3">
        <v>0</v>
      </c>
      <c r="V92" s="34">
        <v>0</v>
      </c>
      <c r="W92" s="34"/>
      <c r="Y92" s="3">
        <v>0</v>
      </c>
      <c r="AA92" s="3">
        <v>0</v>
      </c>
      <c r="AC92" s="3">
        <v>1</v>
      </c>
      <c r="AE92" s="3">
        <v>0</v>
      </c>
      <c r="AG92" s="34">
        <v>0</v>
      </c>
      <c r="AH92" s="34"/>
      <c r="AJ92" s="34">
        <v>0</v>
      </c>
      <c r="AK92" s="34"/>
      <c r="AM92" s="3">
        <v>1</v>
      </c>
      <c r="AO92" s="3">
        <v>0</v>
      </c>
      <c r="AQ92" s="34">
        <v>1</v>
      </c>
      <c r="AR92" s="34"/>
    </row>
    <row r="93" spans="2:44" ht="12.6" customHeight="1" x14ac:dyDescent="0.3">
      <c r="B93" s="34">
        <v>87</v>
      </c>
      <c r="C93" s="34"/>
      <c r="E93" s="37" t="s">
        <v>145</v>
      </c>
      <c r="F93" s="37"/>
      <c r="G93" s="37"/>
      <c r="I93" s="37" t="s">
        <v>75</v>
      </c>
      <c r="J93" s="37"/>
      <c r="K93" s="37"/>
      <c r="L93" s="37"/>
      <c r="N93" s="1" t="s">
        <v>146</v>
      </c>
      <c r="P93" s="3">
        <v>0</v>
      </c>
      <c r="R93" s="3">
        <v>0</v>
      </c>
      <c r="T93" s="3">
        <v>0</v>
      </c>
      <c r="V93" s="34">
        <v>1</v>
      </c>
      <c r="W93" s="34"/>
      <c r="Y93" s="3">
        <v>0</v>
      </c>
      <c r="AA93" s="3">
        <v>0</v>
      </c>
      <c r="AC93" s="3">
        <v>0</v>
      </c>
      <c r="AE93" s="3">
        <v>0</v>
      </c>
      <c r="AG93" s="34">
        <v>0</v>
      </c>
      <c r="AH93" s="34"/>
      <c r="AJ93" s="34">
        <v>0</v>
      </c>
      <c r="AK93" s="34"/>
      <c r="AM93" s="3">
        <v>0</v>
      </c>
      <c r="AO93" s="3">
        <v>1</v>
      </c>
      <c r="AQ93" s="34">
        <v>1</v>
      </c>
      <c r="AR93" s="34"/>
    </row>
    <row r="94" spans="2:44" ht="12.6" customHeight="1" x14ac:dyDescent="0.3">
      <c r="B94" s="34">
        <v>88</v>
      </c>
      <c r="C94" s="34"/>
      <c r="E94" s="37" t="s">
        <v>145</v>
      </c>
      <c r="F94" s="37"/>
      <c r="G94" s="37"/>
      <c r="I94" s="37" t="s">
        <v>77</v>
      </c>
      <c r="J94" s="37"/>
      <c r="K94" s="37"/>
      <c r="L94" s="37"/>
      <c r="N94" s="1" t="s">
        <v>11</v>
      </c>
      <c r="P94" s="3">
        <v>1</v>
      </c>
      <c r="R94" s="3">
        <v>0</v>
      </c>
      <c r="T94" s="3">
        <v>0</v>
      </c>
      <c r="V94" s="34">
        <v>0</v>
      </c>
      <c r="W94" s="34"/>
      <c r="Y94" s="3">
        <v>0</v>
      </c>
      <c r="AA94" s="3">
        <v>0</v>
      </c>
      <c r="AC94" s="3">
        <v>0</v>
      </c>
      <c r="AE94" s="3">
        <v>0</v>
      </c>
      <c r="AG94" s="34">
        <v>0</v>
      </c>
      <c r="AH94" s="34"/>
      <c r="AJ94" s="34">
        <v>0</v>
      </c>
      <c r="AK94" s="34"/>
      <c r="AM94" s="3">
        <v>1</v>
      </c>
      <c r="AO94" s="3">
        <v>0</v>
      </c>
      <c r="AQ94" s="34">
        <v>1</v>
      </c>
      <c r="AR94" s="34"/>
    </row>
    <row r="95" spans="2:44" ht="12.6" customHeight="1" x14ac:dyDescent="0.3">
      <c r="B95" s="34">
        <v>89</v>
      </c>
      <c r="C95" s="34"/>
      <c r="E95" s="37" t="s">
        <v>145</v>
      </c>
      <c r="F95" s="37"/>
      <c r="G95" s="37"/>
      <c r="I95" s="37" t="s">
        <v>147</v>
      </c>
      <c r="J95" s="37"/>
      <c r="K95" s="37"/>
      <c r="L95" s="37"/>
      <c r="N95" s="1" t="s">
        <v>148</v>
      </c>
      <c r="P95" s="3">
        <v>3</v>
      </c>
      <c r="R95" s="3">
        <v>0</v>
      </c>
      <c r="T95" s="3">
        <v>0</v>
      </c>
      <c r="V95" s="34">
        <v>0</v>
      </c>
      <c r="W95" s="34"/>
      <c r="Y95" s="3">
        <v>0</v>
      </c>
      <c r="AA95" s="3">
        <v>0</v>
      </c>
      <c r="AC95" s="3">
        <v>0</v>
      </c>
      <c r="AE95" s="3">
        <v>0</v>
      </c>
      <c r="AG95" s="34">
        <v>0</v>
      </c>
      <c r="AH95" s="34"/>
      <c r="AJ95" s="34">
        <v>0</v>
      </c>
      <c r="AK95" s="34"/>
      <c r="AM95" s="3">
        <v>3</v>
      </c>
      <c r="AO95" s="3">
        <v>0</v>
      </c>
      <c r="AQ95" s="34">
        <v>3</v>
      </c>
      <c r="AR95" s="34"/>
    </row>
    <row r="96" spans="2:44" ht="12.6" customHeight="1" x14ac:dyDescent="0.3">
      <c r="B96" s="34">
        <v>90</v>
      </c>
      <c r="C96" s="34"/>
      <c r="E96" s="37" t="s">
        <v>145</v>
      </c>
      <c r="F96" s="37"/>
      <c r="G96" s="37"/>
      <c r="I96" s="37" t="s">
        <v>149</v>
      </c>
      <c r="J96" s="37"/>
      <c r="K96" s="37"/>
      <c r="L96" s="37"/>
      <c r="N96" s="1" t="s">
        <v>150</v>
      </c>
      <c r="P96" s="3">
        <v>1</v>
      </c>
      <c r="R96" s="3">
        <v>0</v>
      </c>
      <c r="T96" s="3">
        <v>0</v>
      </c>
      <c r="V96" s="34">
        <v>0</v>
      </c>
      <c r="W96" s="34"/>
      <c r="Y96" s="3">
        <v>0</v>
      </c>
      <c r="AA96" s="3">
        <v>0</v>
      </c>
      <c r="AC96" s="3">
        <v>0</v>
      </c>
      <c r="AE96" s="3">
        <v>0</v>
      </c>
      <c r="AG96" s="34">
        <v>0</v>
      </c>
      <c r="AH96" s="34"/>
      <c r="AJ96" s="34">
        <v>0</v>
      </c>
      <c r="AK96" s="34"/>
      <c r="AM96" s="3">
        <v>1</v>
      </c>
      <c r="AO96" s="3">
        <v>0</v>
      </c>
      <c r="AQ96" s="34">
        <v>1</v>
      </c>
      <c r="AR96" s="34"/>
    </row>
    <row r="97" spans="2:45" ht="12.6" customHeight="1" x14ac:dyDescent="0.3">
      <c r="B97" s="34">
        <v>91</v>
      </c>
      <c r="C97" s="34"/>
      <c r="E97" s="37" t="s">
        <v>145</v>
      </c>
      <c r="F97" s="37"/>
      <c r="G97" s="37"/>
      <c r="I97" s="37" t="s">
        <v>82</v>
      </c>
      <c r="J97" s="37"/>
      <c r="K97" s="37"/>
      <c r="L97" s="37"/>
      <c r="N97" s="1" t="s">
        <v>83</v>
      </c>
      <c r="P97" s="3">
        <v>1</v>
      </c>
      <c r="R97" s="3">
        <v>0</v>
      </c>
      <c r="T97" s="3">
        <v>1</v>
      </c>
      <c r="V97" s="34">
        <v>0</v>
      </c>
      <c r="W97" s="34"/>
      <c r="Y97" s="3">
        <v>0</v>
      </c>
      <c r="AA97" s="3">
        <v>0</v>
      </c>
      <c r="AC97" s="3">
        <v>1</v>
      </c>
      <c r="AE97" s="3">
        <v>0</v>
      </c>
      <c r="AG97" s="34">
        <v>0</v>
      </c>
      <c r="AH97" s="34"/>
      <c r="AJ97" s="34">
        <v>0</v>
      </c>
      <c r="AK97" s="34"/>
      <c r="AM97" s="3">
        <v>3</v>
      </c>
      <c r="AO97" s="3">
        <v>0</v>
      </c>
      <c r="AQ97" s="34">
        <v>3</v>
      </c>
      <c r="AR97" s="34"/>
    </row>
    <row r="98" spans="2:45" ht="13.35" customHeight="1" x14ac:dyDescent="0.3">
      <c r="S98" s="35" t="s">
        <v>151</v>
      </c>
      <c r="T98" s="35"/>
      <c r="U98" s="35"/>
      <c r="V98" s="35"/>
    </row>
    <row r="99" spans="2:45" ht="29.1" customHeight="1" x14ac:dyDescent="0.3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</row>
  </sheetData>
  <mergeCells count="645">
    <mergeCell ref="K1:AG1"/>
    <mergeCell ref="C3:E3"/>
    <mergeCell ref="G3:I3"/>
    <mergeCell ref="J3:K3"/>
    <mergeCell ref="AK3:AQ3"/>
    <mergeCell ref="B5:AR6"/>
    <mergeCell ref="AQ7:AR7"/>
    <mergeCell ref="B8:C8"/>
    <mergeCell ref="E8:G8"/>
    <mergeCell ref="I8:L8"/>
    <mergeCell ref="V8:W8"/>
    <mergeCell ref="AG8:AH8"/>
    <mergeCell ref="AJ8:AK8"/>
    <mergeCell ref="AQ8:AR8"/>
    <mergeCell ref="B7:C7"/>
    <mergeCell ref="E7:G7"/>
    <mergeCell ref="I7:L7"/>
    <mergeCell ref="V7:W7"/>
    <mergeCell ref="AG7:AH7"/>
    <mergeCell ref="AJ7:AK7"/>
    <mergeCell ref="AQ9:AR9"/>
    <mergeCell ref="B10:C10"/>
    <mergeCell ref="E10:G10"/>
    <mergeCell ref="I10:L10"/>
    <mergeCell ref="V10:W10"/>
    <mergeCell ref="AG10:AH10"/>
    <mergeCell ref="AJ10:AK10"/>
    <mergeCell ref="AQ10:AR10"/>
    <mergeCell ref="B9:C9"/>
    <mergeCell ref="E9:G9"/>
    <mergeCell ref="I9:L9"/>
    <mergeCell ref="V9:W9"/>
    <mergeCell ref="AG9:AH9"/>
    <mergeCell ref="AJ9:AK9"/>
    <mergeCell ref="AQ11:AR11"/>
    <mergeCell ref="B12:C12"/>
    <mergeCell ref="E12:G12"/>
    <mergeCell ref="I12:L12"/>
    <mergeCell ref="V12:W12"/>
    <mergeCell ref="AG12:AH12"/>
    <mergeCell ref="AJ12:AK12"/>
    <mergeCell ref="AQ12:AR12"/>
    <mergeCell ref="B11:C11"/>
    <mergeCell ref="E11:G11"/>
    <mergeCell ref="I11:L11"/>
    <mergeCell ref="V11:W11"/>
    <mergeCell ref="AG11:AH11"/>
    <mergeCell ref="AJ11:AK11"/>
    <mergeCell ref="AQ13:AR13"/>
    <mergeCell ref="B14:C14"/>
    <mergeCell ref="E14:G14"/>
    <mergeCell ref="I14:L14"/>
    <mergeCell ref="V14:W14"/>
    <mergeCell ref="AG14:AH14"/>
    <mergeCell ref="AJ14:AK14"/>
    <mergeCell ref="AQ14:AR14"/>
    <mergeCell ref="B13:C13"/>
    <mergeCell ref="E13:G13"/>
    <mergeCell ref="I13:L13"/>
    <mergeCell ref="V13:W13"/>
    <mergeCell ref="AG13:AH13"/>
    <mergeCell ref="AJ13:AK13"/>
    <mergeCell ref="AQ15:AR15"/>
    <mergeCell ref="B16:C16"/>
    <mergeCell ref="E16:G16"/>
    <mergeCell ref="I16:L16"/>
    <mergeCell ref="V16:W16"/>
    <mergeCell ref="AG16:AH16"/>
    <mergeCell ref="AJ16:AK16"/>
    <mergeCell ref="AQ16:AR16"/>
    <mergeCell ref="B15:C15"/>
    <mergeCell ref="E15:G15"/>
    <mergeCell ref="I15:L15"/>
    <mergeCell ref="V15:W15"/>
    <mergeCell ref="AG15:AH15"/>
    <mergeCell ref="AJ15:AK15"/>
    <mergeCell ref="AQ17:AR17"/>
    <mergeCell ref="B18:C18"/>
    <mergeCell ref="E18:G18"/>
    <mergeCell ref="I18:L18"/>
    <mergeCell ref="V18:W18"/>
    <mergeCell ref="AG18:AH18"/>
    <mergeCell ref="AJ18:AK18"/>
    <mergeCell ref="AQ18:AR18"/>
    <mergeCell ref="B17:C17"/>
    <mergeCell ref="E17:G17"/>
    <mergeCell ref="I17:L17"/>
    <mergeCell ref="V17:W17"/>
    <mergeCell ref="AG17:AH17"/>
    <mergeCell ref="AJ17:AK17"/>
    <mergeCell ref="AQ19:AR19"/>
    <mergeCell ref="B20:C20"/>
    <mergeCell ref="E20:G20"/>
    <mergeCell ref="I20:L20"/>
    <mergeCell ref="V20:W20"/>
    <mergeCell ref="AG20:AH20"/>
    <mergeCell ref="AJ20:AK20"/>
    <mergeCell ref="AQ20:AR20"/>
    <mergeCell ref="B19:C19"/>
    <mergeCell ref="E19:G19"/>
    <mergeCell ref="I19:L19"/>
    <mergeCell ref="V19:W19"/>
    <mergeCell ref="AG19:AH19"/>
    <mergeCell ref="AJ19:AK19"/>
    <mergeCell ref="AQ21:AR21"/>
    <mergeCell ref="B22:C22"/>
    <mergeCell ref="E22:G22"/>
    <mergeCell ref="I22:L22"/>
    <mergeCell ref="V22:W22"/>
    <mergeCell ref="AG22:AH22"/>
    <mergeCell ref="AJ22:AK22"/>
    <mergeCell ref="AQ22:AR22"/>
    <mergeCell ref="B21:C21"/>
    <mergeCell ref="E21:G21"/>
    <mergeCell ref="I21:L21"/>
    <mergeCell ref="V21:W21"/>
    <mergeCell ref="AG21:AH21"/>
    <mergeCell ref="AJ21:AK21"/>
    <mergeCell ref="AQ23:AR23"/>
    <mergeCell ref="B24:C24"/>
    <mergeCell ref="E24:G24"/>
    <mergeCell ref="I24:L24"/>
    <mergeCell ref="V24:W24"/>
    <mergeCell ref="AG24:AH24"/>
    <mergeCell ref="AJ24:AK24"/>
    <mergeCell ref="AQ24:AR24"/>
    <mergeCell ref="B23:C23"/>
    <mergeCell ref="E23:G23"/>
    <mergeCell ref="I23:L23"/>
    <mergeCell ref="V23:W23"/>
    <mergeCell ref="AG23:AH23"/>
    <mergeCell ref="AJ23:AK23"/>
    <mergeCell ref="AQ25:AR25"/>
    <mergeCell ref="B26:C26"/>
    <mergeCell ref="E26:G26"/>
    <mergeCell ref="I26:L26"/>
    <mergeCell ref="V26:W26"/>
    <mergeCell ref="AG26:AH26"/>
    <mergeCell ref="AJ26:AK26"/>
    <mergeCell ref="AQ26:AR26"/>
    <mergeCell ref="B25:C25"/>
    <mergeCell ref="E25:G25"/>
    <mergeCell ref="I25:L25"/>
    <mergeCell ref="V25:W25"/>
    <mergeCell ref="AG25:AH25"/>
    <mergeCell ref="AJ25:AK25"/>
    <mergeCell ref="AQ27:AR27"/>
    <mergeCell ref="B28:C28"/>
    <mergeCell ref="E28:G28"/>
    <mergeCell ref="I28:L28"/>
    <mergeCell ref="V28:W28"/>
    <mergeCell ref="AG28:AH28"/>
    <mergeCell ref="AJ28:AK28"/>
    <mergeCell ref="AQ28:AR28"/>
    <mergeCell ref="B27:C27"/>
    <mergeCell ref="E27:G27"/>
    <mergeCell ref="I27:L27"/>
    <mergeCell ref="V27:W27"/>
    <mergeCell ref="AG27:AH27"/>
    <mergeCell ref="AJ27:AK27"/>
    <mergeCell ref="AQ29:AR29"/>
    <mergeCell ref="B30:C30"/>
    <mergeCell ref="E30:G30"/>
    <mergeCell ref="I30:L30"/>
    <mergeCell ref="V30:W30"/>
    <mergeCell ref="AG30:AH30"/>
    <mergeCell ref="AJ30:AK30"/>
    <mergeCell ref="AQ30:AR30"/>
    <mergeCell ref="B29:C29"/>
    <mergeCell ref="E29:G29"/>
    <mergeCell ref="I29:L29"/>
    <mergeCell ref="V29:W29"/>
    <mergeCell ref="AG29:AH29"/>
    <mergeCell ref="AJ29:AK29"/>
    <mergeCell ref="AQ31:AR31"/>
    <mergeCell ref="B32:C32"/>
    <mergeCell ref="E32:G32"/>
    <mergeCell ref="I32:L32"/>
    <mergeCell ref="V32:W32"/>
    <mergeCell ref="AG32:AH32"/>
    <mergeCell ref="AJ32:AK32"/>
    <mergeCell ref="AQ32:AR32"/>
    <mergeCell ref="B31:C31"/>
    <mergeCell ref="E31:G31"/>
    <mergeCell ref="I31:L31"/>
    <mergeCell ref="V31:W31"/>
    <mergeCell ref="AG31:AH31"/>
    <mergeCell ref="AJ31:AK31"/>
    <mergeCell ref="AQ33:AR33"/>
    <mergeCell ref="B34:C34"/>
    <mergeCell ref="E34:G34"/>
    <mergeCell ref="I34:L34"/>
    <mergeCell ref="V34:W34"/>
    <mergeCell ref="AG34:AH34"/>
    <mergeCell ref="AJ34:AK34"/>
    <mergeCell ref="AQ34:AR34"/>
    <mergeCell ref="B33:C33"/>
    <mergeCell ref="E33:G33"/>
    <mergeCell ref="I33:L33"/>
    <mergeCell ref="V33:W33"/>
    <mergeCell ref="AG33:AH33"/>
    <mergeCell ref="AJ33:AK33"/>
    <mergeCell ref="AQ35:AR35"/>
    <mergeCell ref="B36:C36"/>
    <mergeCell ref="E36:G36"/>
    <mergeCell ref="I36:L36"/>
    <mergeCell ref="V36:W36"/>
    <mergeCell ref="AG36:AH36"/>
    <mergeCell ref="AJ36:AK36"/>
    <mergeCell ref="AQ36:AR36"/>
    <mergeCell ref="B35:C35"/>
    <mergeCell ref="E35:G35"/>
    <mergeCell ref="I35:L35"/>
    <mergeCell ref="V35:W35"/>
    <mergeCell ref="AG35:AH35"/>
    <mergeCell ref="AJ35:AK35"/>
    <mergeCell ref="AQ37:AR37"/>
    <mergeCell ref="B38:C38"/>
    <mergeCell ref="E38:G38"/>
    <mergeCell ref="I38:L38"/>
    <mergeCell ref="V38:W38"/>
    <mergeCell ref="AG38:AH38"/>
    <mergeCell ref="AJ38:AK38"/>
    <mergeCell ref="AQ38:AR38"/>
    <mergeCell ref="B37:C37"/>
    <mergeCell ref="E37:G37"/>
    <mergeCell ref="I37:L37"/>
    <mergeCell ref="V37:W37"/>
    <mergeCell ref="AG37:AH37"/>
    <mergeCell ref="AJ37:AK37"/>
    <mergeCell ref="AQ39:AR39"/>
    <mergeCell ref="B40:C40"/>
    <mergeCell ref="E40:G40"/>
    <mergeCell ref="I40:L40"/>
    <mergeCell ref="V40:W40"/>
    <mergeCell ref="AG40:AH40"/>
    <mergeCell ref="AJ40:AK40"/>
    <mergeCell ref="AQ40:AR40"/>
    <mergeCell ref="B39:C39"/>
    <mergeCell ref="E39:G39"/>
    <mergeCell ref="I39:L39"/>
    <mergeCell ref="V39:W39"/>
    <mergeCell ref="AG39:AH39"/>
    <mergeCell ref="AJ39:AK39"/>
    <mergeCell ref="AQ41:AR41"/>
    <mergeCell ref="B42:C42"/>
    <mergeCell ref="E42:G42"/>
    <mergeCell ref="I42:L42"/>
    <mergeCell ref="V42:W42"/>
    <mergeCell ref="AG42:AH42"/>
    <mergeCell ref="AJ42:AK42"/>
    <mergeCell ref="AQ42:AR42"/>
    <mergeCell ref="B41:C41"/>
    <mergeCell ref="E41:G41"/>
    <mergeCell ref="I41:L41"/>
    <mergeCell ref="V41:W41"/>
    <mergeCell ref="AG41:AH41"/>
    <mergeCell ref="AJ41:AK41"/>
    <mergeCell ref="AQ43:AR43"/>
    <mergeCell ref="B44:C44"/>
    <mergeCell ref="E44:G44"/>
    <mergeCell ref="I44:L44"/>
    <mergeCell ref="V44:W44"/>
    <mergeCell ref="AG44:AH44"/>
    <mergeCell ref="AJ44:AK44"/>
    <mergeCell ref="AQ44:AR44"/>
    <mergeCell ref="B43:C43"/>
    <mergeCell ref="E43:G43"/>
    <mergeCell ref="I43:L43"/>
    <mergeCell ref="V43:W43"/>
    <mergeCell ref="AG43:AH43"/>
    <mergeCell ref="AJ43:AK43"/>
    <mergeCell ref="AQ45:AR45"/>
    <mergeCell ref="B46:C46"/>
    <mergeCell ref="E46:G46"/>
    <mergeCell ref="I46:L46"/>
    <mergeCell ref="V46:W46"/>
    <mergeCell ref="AG46:AH46"/>
    <mergeCell ref="AJ46:AK46"/>
    <mergeCell ref="AQ46:AR46"/>
    <mergeCell ref="B45:C45"/>
    <mergeCell ref="E45:G45"/>
    <mergeCell ref="I45:L45"/>
    <mergeCell ref="V45:W45"/>
    <mergeCell ref="AG45:AH45"/>
    <mergeCell ref="AJ45:AK45"/>
    <mergeCell ref="AQ47:AR47"/>
    <mergeCell ref="B48:C48"/>
    <mergeCell ref="E48:G48"/>
    <mergeCell ref="I48:L48"/>
    <mergeCell ref="V48:W48"/>
    <mergeCell ref="AG48:AH48"/>
    <mergeCell ref="AJ48:AK48"/>
    <mergeCell ref="AQ48:AR48"/>
    <mergeCell ref="B47:C47"/>
    <mergeCell ref="E47:G47"/>
    <mergeCell ref="I47:L47"/>
    <mergeCell ref="V47:W47"/>
    <mergeCell ref="AG47:AH47"/>
    <mergeCell ref="AJ47:AK47"/>
    <mergeCell ref="AQ49:AR49"/>
    <mergeCell ref="B50:C50"/>
    <mergeCell ref="E50:G50"/>
    <mergeCell ref="I50:L50"/>
    <mergeCell ref="V50:W50"/>
    <mergeCell ref="AG50:AH50"/>
    <mergeCell ref="AJ50:AK50"/>
    <mergeCell ref="AQ50:AR50"/>
    <mergeCell ref="B49:C49"/>
    <mergeCell ref="E49:G49"/>
    <mergeCell ref="I49:L49"/>
    <mergeCell ref="V49:W49"/>
    <mergeCell ref="AG49:AH49"/>
    <mergeCell ref="AJ49:AK49"/>
    <mergeCell ref="AQ51:AR51"/>
    <mergeCell ref="B52:C52"/>
    <mergeCell ref="E52:G52"/>
    <mergeCell ref="I52:L52"/>
    <mergeCell ref="V52:W52"/>
    <mergeCell ref="AG52:AH52"/>
    <mergeCell ref="AJ52:AK52"/>
    <mergeCell ref="AQ52:AR52"/>
    <mergeCell ref="B51:C51"/>
    <mergeCell ref="E51:G51"/>
    <mergeCell ref="I51:L51"/>
    <mergeCell ref="V51:W51"/>
    <mergeCell ref="AG51:AH51"/>
    <mergeCell ref="AJ51:AK51"/>
    <mergeCell ref="AQ53:AR53"/>
    <mergeCell ref="B54:C54"/>
    <mergeCell ref="E54:G54"/>
    <mergeCell ref="I54:L54"/>
    <mergeCell ref="V54:W54"/>
    <mergeCell ref="AG54:AH54"/>
    <mergeCell ref="AJ54:AK54"/>
    <mergeCell ref="AQ54:AR54"/>
    <mergeCell ref="B53:C53"/>
    <mergeCell ref="E53:G53"/>
    <mergeCell ref="I53:L53"/>
    <mergeCell ref="V53:W53"/>
    <mergeCell ref="AG53:AH53"/>
    <mergeCell ref="AJ53:AK53"/>
    <mergeCell ref="AQ55:AR55"/>
    <mergeCell ref="B56:C56"/>
    <mergeCell ref="E56:G56"/>
    <mergeCell ref="I56:L56"/>
    <mergeCell ref="V56:W56"/>
    <mergeCell ref="AG56:AH56"/>
    <mergeCell ref="AJ56:AK56"/>
    <mergeCell ref="AQ56:AR56"/>
    <mergeCell ref="B55:C55"/>
    <mergeCell ref="E55:G55"/>
    <mergeCell ref="I55:L55"/>
    <mergeCell ref="V55:W55"/>
    <mergeCell ref="AG55:AH55"/>
    <mergeCell ref="AJ55:AK55"/>
    <mergeCell ref="AQ57:AR57"/>
    <mergeCell ref="B58:C58"/>
    <mergeCell ref="E58:G58"/>
    <mergeCell ref="I58:L58"/>
    <mergeCell ref="V58:W58"/>
    <mergeCell ref="AG58:AH58"/>
    <mergeCell ref="AJ58:AK58"/>
    <mergeCell ref="AQ58:AR58"/>
    <mergeCell ref="B57:C57"/>
    <mergeCell ref="E57:G57"/>
    <mergeCell ref="I57:L57"/>
    <mergeCell ref="V57:W57"/>
    <mergeCell ref="AG57:AH57"/>
    <mergeCell ref="AJ57:AK57"/>
    <mergeCell ref="AQ59:AR59"/>
    <mergeCell ref="B60:C60"/>
    <mergeCell ref="E60:G60"/>
    <mergeCell ref="I60:L60"/>
    <mergeCell ref="V60:W60"/>
    <mergeCell ref="AG60:AH60"/>
    <mergeCell ref="AJ60:AK60"/>
    <mergeCell ref="AQ60:AR60"/>
    <mergeCell ref="B59:C59"/>
    <mergeCell ref="E59:G59"/>
    <mergeCell ref="I59:L59"/>
    <mergeCell ref="V59:W59"/>
    <mergeCell ref="AG59:AH59"/>
    <mergeCell ref="AJ59:AK59"/>
    <mergeCell ref="AQ61:AR61"/>
    <mergeCell ref="B62:C62"/>
    <mergeCell ref="E62:G62"/>
    <mergeCell ref="I62:L62"/>
    <mergeCell ref="V62:W62"/>
    <mergeCell ref="AG62:AH62"/>
    <mergeCell ref="AJ62:AK62"/>
    <mergeCell ref="AQ62:AR62"/>
    <mergeCell ref="B61:C61"/>
    <mergeCell ref="E61:G61"/>
    <mergeCell ref="I61:L61"/>
    <mergeCell ref="V61:W61"/>
    <mergeCell ref="AG61:AH61"/>
    <mergeCell ref="AJ61:AK61"/>
    <mergeCell ref="AQ63:AR63"/>
    <mergeCell ref="B64:C64"/>
    <mergeCell ref="E64:G64"/>
    <mergeCell ref="I64:L64"/>
    <mergeCell ref="V64:W64"/>
    <mergeCell ref="AG64:AH64"/>
    <mergeCell ref="AJ64:AK64"/>
    <mergeCell ref="AQ64:AR64"/>
    <mergeCell ref="B63:C63"/>
    <mergeCell ref="E63:G63"/>
    <mergeCell ref="I63:L63"/>
    <mergeCell ref="V63:W63"/>
    <mergeCell ref="AG63:AH63"/>
    <mergeCell ref="AJ63:AK63"/>
    <mergeCell ref="AQ65:AR65"/>
    <mergeCell ref="B66:C66"/>
    <mergeCell ref="E66:G66"/>
    <mergeCell ref="I66:L66"/>
    <mergeCell ref="V66:W66"/>
    <mergeCell ref="AG66:AH66"/>
    <mergeCell ref="AJ66:AK66"/>
    <mergeCell ref="AQ66:AR66"/>
    <mergeCell ref="B65:C65"/>
    <mergeCell ref="E65:G65"/>
    <mergeCell ref="I65:L65"/>
    <mergeCell ref="V65:W65"/>
    <mergeCell ref="AG65:AH65"/>
    <mergeCell ref="AJ65:AK65"/>
    <mergeCell ref="AQ67:AR67"/>
    <mergeCell ref="B68:C68"/>
    <mergeCell ref="E68:G68"/>
    <mergeCell ref="I68:L68"/>
    <mergeCell ref="V68:W68"/>
    <mergeCell ref="AG68:AH68"/>
    <mergeCell ref="AJ68:AK68"/>
    <mergeCell ref="AQ68:AR68"/>
    <mergeCell ref="B67:C67"/>
    <mergeCell ref="E67:G67"/>
    <mergeCell ref="I67:L67"/>
    <mergeCell ref="V67:W67"/>
    <mergeCell ref="AG67:AH67"/>
    <mergeCell ref="AJ67:AK67"/>
    <mergeCell ref="AQ69:AR69"/>
    <mergeCell ref="B70:C70"/>
    <mergeCell ref="E70:G70"/>
    <mergeCell ref="I70:L70"/>
    <mergeCell ref="V70:W70"/>
    <mergeCell ref="AG70:AH70"/>
    <mergeCell ref="AJ70:AK70"/>
    <mergeCell ref="AQ70:AR70"/>
    <mergeCell ref="B69:C69"/>
    <mergeCell ref="E69:G69"/>
    <mergeCell ref="I69:L69"/>
    <mergeCell ref="V69:W69"/>
    <mergeCell ref="AG69:AH69"/>
    <mergeCell ref="AJ69:AK69"/>
    <mergeCell ref="AQ71:AR71"/>
    <mergeCell ref="B72:C72"/>
    <mergeCell ref="E72:G72"/>
    <mergeCell ref="I72:L72"/>
    <mergeCell ref="V72:W72"/>
    <mergeCell ref="AG72:AH72"/>
    <mergeCell ref="AJ72:AK72"/>
    <mergeCell ref="AQ72:AR72"/>
    <mergeCell ref="B71:C71"/>
    <mergeCell ref="E71:G71"/>
    <mergeCell ref="I71:L71"/>
    <mergeCell ref="V71:W71"/>
    <mergeCell ref="AG71:AH71"/>
    <mergeCell ref="AJ71:AK71"/>
    <mergeCell ref="AQ73:AR73"/>
    <mergeCell ref="B74:C74"/>
    <mergeCell ref="E74:G74"/>
    <mergeCell ref="I74:L74"/>
    <mergeCell ref="V74:W74"/>
    <mergeCell ref="AG74:AH74"/>
    <mergeCell ref="AJ74:AK74"/>
    <mergeCell ref="AQ74:AR74"/>
    <mergeCell ref="B73:C73"/>
    <mergeCell ref="E73:G73"/>
    <mergeCell ref="I73:L73"/>
    <mergeCell ref="V73:W73"/>
    <mergeCell ref="AG73:AH73"/>
    <mergeCell ref="AJ73:AK73"/>
    <mergeCell ref="AQ75:AR75"/>
    <mergeCell ref="B76:C76"/>
    <mergeCell ref="E76:G76"/>
    <mergeCell ref="I76:L76"/>
    <mergeCell ref="V76:W76"/>
    <mergeCell ref="AG76:AH76"/>
    <mergeCell ref="AJ76:AK76"/>
    <mergeCell ref="AQ76:AR76"/>
    <mergeCell ref="B75:C75"/>
    <mergeCell ref="E75:G75"/>
    <mergeCell ref="I75:L75"/>
    <mergeCell ref="V75:W75"/>
    <mergeCell ref="AG75:AH75"/>
    <mergeCell ref="AJ75:AK75"/>
    <mergeCell ref="AQ77:AR77"/>
    <mergeCell ref="B78:C78"/>
    <mergeCell ref="E78:G78"/>
    <mergeCell ref="I78:L78"/>
    <mergeCell ref="V78:W78"/>
    <mergeCell ref="AG78:AH78"/>
    <mergeCell ref="AJ78:AK78"/>
    <mergeCell ref="AQ78:AR78"/>
    <mergeCell ref="B77:C77"/>
    <mergeCell ref="E77:G77"/>
    <mergeCell ref="I77:L77"/>
    <mergeCell ref="V77:W77"/>
    <mergeCell ref="AG77:AH77"/>
    <mergeCell ref="AJ77:AK77"/>
    <mergeCell ref="AQ79:AR79"/>
    <mergeCell ref="B80:C80"/>
    <mergeCell ref="E80:G80"/>
    <mergeCell ref="I80:L80"/>
    <mergeCell ref="V80:W80"/>
    <mergeCell ref="AG80:AH80"/>
    <mergeCell ref="AJ80:AK80"/>
    <mergeCell ref="AQ80:AR80"/>
    <mergeCell ref="B79:C79"/>
    <mergeCell ref="E79:G79"/>
    <mergeCell ref="I79:L79"/>
    <mergeCell ref="V79:W79"/>
    <mergeCell ref="AG79:AH79"/>
    <mergeCell ref="AJ79:AK79"/>
    <mergeCell ref="AQ81:AR81"/>
    <mergeCell ref="B82:C82"/>
    <mergeCell ref="E82:G82"/>
    <mergeCell ref="I82:L82"/>
    <mergeCell ref="V82:W82"/>
    <mergeCell ref="AG82:AH82"/>
    <mergeCell ref="AJ82:AK82"/>
    <mergeCell ref="AQ82:AR82"/>
    <mergeCell ref="B81:C81"/>
    <mergeCell ref="E81:G81"/>
    <mergeCell ref="I81:L81"/>
    <mergeCell ref="V81:W81"/>
    <mergeCell ref="AG81:AH81"/>
    <mergeCell ref="AJ81:AK81"/>
    <mergeCell ref="AQ83:AR83"/>
    <mergeCell ref="B84:C84"/>
    <mergeCell ref="E84:G84"/>
    <mergeCell ref="I84:L84"/>
    <mergeCell ref="V84:W84"/>
    <mergeCell ref="AG84:AH84"/>
    <mergeCell ref="AJ84:AK84"/>
    <mergeCell ref="AQ84:AR84"/>
    <mergeCell ref="B83:C83"/>
    <mergeCell ref="E83:G83"/>
    <mergeCell ref="I83:L83"/>
    <mergeCell ref="V83:W83"/>
    <mergeCell ref="AG83:AH83"/>
    <mergeCell ref="AJ83:AK83"/>
    <mergeCell ref="AQ85:AR85"/>
    <mergeCell ref="B86:C86"/>
    <mergeCell ref="E86:G86"/>
    <mergeCell ref="I86:L86"/>
    <mergeCell ref="V86:W86"/>
    <mergeCell ref="AG86:AH86"/>
    <mergeCell ref="AJ86:AK86"/>
    <mergeCell ref="AQ86:AR86"/>
    <mergeCell ref="B85:C85"/>
    <mergeCell ref="E85:G85"/>
    <mergeCell ref="I85:L85"/>
    <mergeCell ref="V85:W85"/>
    <mergeCell ref="AG85:AH85"/>
    <mergeCell ref="AJ85:AK85"/>
    <mergeCell ref="AQ87:AR87"/>
    <mergeCell ref="B88:C88"/>
    <mergeCell ref="E88:G88"/>
    <mergeCell ref="I88:L88"/>
    <mergeCell ref="V88:W88"/>
    <mergeCell ref="AG88:AH88"/>
    <mergeCell ref="AJ88:AK88"/>
    <mergeCell ref="AQ88:AR88"/>
    <mergeCell ref="B87:C87"/>
    <mergeCell ref="E87:G87"/>
    <mergeCell ref="I87:L87"/>
    <mergeCell ref="V87:W87"/>
    <mergeCell ref="AG87:AH87"/>
    <mergeCell ref="AJ87:AK87"/>
    <mergeCell ref="AQ89:AR89"/>
    <mergeCell ref="B90:C90"/>
    <mergeCell ref="E90:G90"/>
    <mergeCell ref="I90:L90"/>
    <mergeCell ref="V90:W90"/>
    <mergeCell ref="AG90:AH90"/>
    <mergeCell ref="AJ90:AK90"/>
    <mergeCell ref="AQ90:AR90"/>
    <mergeCell ref="B89:C89"/>
    <mergeCell ref="E89:G89"/>
    <mergeCell ref="I89:L89"/>
    <mergeCell ref="V89:W89"/>
    <mergeCell ref="AG89:AH89"/>
    <mergeCell ref="AJ89:AK89"/>
    <mergeCell ref="AQ91:AR91"/>
    <mergeCell ref="B92:C92"/>
    <mergeCell ref="E92:G92"/>
    <mergeCell ref="I92:L92"/>
    <mergeCell ref="V92:W92"/>
    <mergeCell ref="AG92:AH92"/>
    <mergeCell ref="AJ92:AK92"/>
    <mergeCell ref="AQ92:AR92"/>
    <mergeCell ref="B91:C91"/>
    <mergeCell ref="E91:G91"/>
    <mergeCell ref="I91:L91"/>
    <mergeCell ref="V91:W91"/>
    <mergeCell ref="AG91:AH91"/>
    <mergeCell ref="AJ91:AK91"/>
    <mergeCell ref="AQ93:AR93"/>
    <mergeCell ref="B94:C94"/>
    <mergeCell ref="E94:G94"/>
    <mergeCell ref="I94:L94"/>
    <mergeCell ref="V94:W94"/>
    <mergeCell ref="AG94:AH94"/>
    <mergeCell ref="AJ94:AK94"/>
    <mergeCell ref="AQ94:AR94"/>
    <mergeCell ref="B93:C93"/>
    <mergeCell ref="E93:G93"/>
    <mergeCell ref="I93:L93"/>
    <mergeCell ref="V93:W93"/>
    <mergeCell ref="AG93:AH93"/>
    <mergeCell ref="AJ93:AK93"/>
    <mergeCell ref="AQ95:AR95"/>
    <mergeCell ref="B96:C96"/>
    <mergeCell ref="E96:G96"/>
    <mergeCell ref="I96:L96"/>
    <mergeCell ref="V96:W96"/>
    <mergeCell ref="AG96:AH96"/>
    <mergeCell ref="AJ96:AK96"/>
    <mergeCell ref="AQ96:AR96"/>
    <mergeCell ref="B95:C95"/>
    <mergeCell ref="E95:G95"/>
    <mergeCell ref="I95:L95"/>
    <mergeCell ref="V95:W95"/>
    <mergeCell ref="AG95:AH95"/>
    <mergeCell ref="AJ95:AK95"/>
    <mergeCell ref="AQ97:AR97"/>
    <mergeCell ref="S98:V98"/>
    <mergeCell ref="B99:AS99"/>
    <mergeCell ref="B97:C97"/>
    <mergeCell ref="E97:G97"/>
    <mergeCell ref="I97:L97"/>
    <mergeCell ref="V97:W97"/>
    <mergeCell ref="AG97:AH97"/>
    <mergeCell ref="AJ97:AK9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4"/>
  <sheetViews>
    <sheetView topLeftCell="N67" workbookViewId="0">
      <selection activeCell="Y90" sqref="Y90"/>
    </sheetView>
  </sheetViews>
  <sheetFormatPr defaultRowHeight="16.5" x14ac:dyDescent="0.3"/>
  <cols>
    <col min="1" max="1" width="5.25" bestFit="1" customWidth="1"/>
    <col min="2" max="2" width="23.5" bestFit="1" customWidth="1"/>
    <col min="3" max="3" width="27.625" bestFit="1" customWidth="1"/>
    <col min="4" max="4" width="29.625" bestFit="1" customWidth="1"/>
    <col min="5" max="14" width="7.125" bestFit="1" customWidth="1"/>
    <col min="15" max="16" width="7.125" customWidth="1"/>
    <col min="17" max="18" width="7.125" bestFit="1" customWidth="1"/>
    <col min="19" max="19" width="5.25" bestFit="1" customWidth="1"/>
    <col min="21" max="21" width="25.875" bestFit="1" customWidth="1"/>
    <col min="22" max="22" width="30" bestFit="1" customWidth="1"/>
    <col min="23" max="23" width="29.625" bestFit="1" customWidth="1"/>
    <col min="24" max="25" width="13.125" bestFit="1" customWidth="1"/>
  </cols>
  <sheetData>
    <row r="1" spans="1:25" x14ac:dyDescent="0.3">
      <c r="A1" t="s">
        <v>167</v>
      </c>
    </row>
    <row r="2" spans="1:25" x14ac:dyDescent="0.3">
      <c r="A2" s="11" t="s">
        <v>166</v>
      </c>
      <c r="B2" s="11" t="s">
        <v>163</v>
      </c>
      <c r="C2" s="11" t="s">
        <v>165</v>
      </c>
      <c r="D2" s="11" t="s">
        <v>161</v>
      </c>
      <c r="E2" s="41" t="s">
        <v>155</v>
      </c>
      <c r="F2" s="41"/>
      <c r="G2" s="41" t="s">
        <v>156</v>
      </c>
      <c r="H2" s="41"/>
      <c r="I2" s="41" t="s">
        <v>157</v>
      </c>
      <c r="J2" s="41"/>
      <c r="K2" s="41" t="s">
        <v>158</v>
      </c>
      <c r="L2" s="41"/>
      <c r="M2" s="41" t="s">
        <v>159</v>
      </c>
      <c r="N2" s="41"/>
      <c r="O2" s="42" t="s">
        <v>174</v>
      </c>
      <c r="P2" s="43"/>
      <c r="Q2" s="41" t="s">
        <v>154</v>
      </c>
      <c r="R2" s="41"/>
      <c r="S2" s="41"/>
    </row>
    <row r="3" spans="1:25" x14ac:dyDescent="0.3">
      <c r="A3" s="11" t="s">
        <v>166</v>
      </c>
      <c r="B3" s="11" t="s">
        <v>163</v>
      </c>
      <c r="C3" s="11" t="s">
        <v>165</v>
      </c>
      <c r="D3" s="11" t="s">
        <v>161</v>
      </c>
      <c r="E3" s="8" t="s">
        <v>175</v>
      </c>
      <c r="F3" s="8" t="s">
        <v>176</v>
      </c>
      <c r="G3" s="8" t="s">
        <v>177</v>
      </c>
      <c r="H3" s="8" t="s">
        <v>178</v>
      </c>
      <c r="I3" s="8" t="s">
        <v>168</v>
      </c>
      <c r="J3" s="8" t="s">
        <v>169</v>
      </c>
      <c r="K3" s="8" t="s">
        <v>170</v>
      </c>
      <c r="L3" s="8" t="s">
        <v>171</v>
      </c>
      <c r="M3" s="8" t="s">
        <v>172</v>
      </c>
      <c r="N3" s="8" t="s">
        <v>173</v>
      </c>
      <c r="O3" s="8" t="s">
        <v>152</v>
      </c>
      <c r="P3" s="8" t="s">
        <v>153</v>
      </c>
      <c r="Q3" s="8" t="s">
        <v>152</v>
      </c>
      <c r="R3" s="8" t="s">
        <v>153</v>
      </c>
      <c r="S3" s="8" t="s">
        <v>154</v>
      </c>
      <c r="U3" s="12" t="s">
        <v>162</v>
      </c>
      <c r="V3" s="12" t="s">
        <v>164</v>
      </c>
      <c r="W3" s="12" t="s">
        <v>160</v>
      </c>
      <c r="X3" t="s">
        <v>179</v>
      </c>
      <c r="Y3" t="s">
        <v>180</v>
      </c>
    </row>
    <row r="4" spans="1:25" x14ac:dyDescent="0.3">
      <c r="A4" s="6">
        <v>1</v>
      </c>
      <c r="B4" s="6" t="s">
        <v>6</v>
      </c>
      <c r="C4" s="6" t="s">
        <v>7</v>
      </c>
      <c r="D4" s="6" t="s">
        <v>8</v>
      </c>
      <c r="E4" s="9">
        <v>11</v>
      </c>
      <c r="F4" s="9">
        <v>0</v>
      </c>
      <c r="G4" s="9">
        <v>5</v>
      </c>
      <c r="H4" s="9">
        <v>0</v>
      </c>
      <c r="I4" s="7">
        <v>3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f>SUM(I4,K4,M4)</f>
        <v>3</v>
      </c>
      <c r="P4" s="7">
        <f>SUM(J4,L4,N4)</f>
        <v>0</v>
      </c>
      <c r="Q4" s="7">
        <v>19</v>
      </c>
      <c r="R4" s="7">
        <v>0</v>
      </c>
      <c r="S4" s="7">
        <v>19</v>
      </c>
      <c r="U4" t="s">
        <v>6</v>
      </c>
      <c r="V4" t="s">
        <v>7</v>
      </c>
      <c r="W4" t="s">
        <v>8</v>
      </c>
      <c r="X4" s="13">
        <v>3</v>
      </c>
      <c r="Y4" s="13">
        <v>0</v>
      </c>
    </row>
    <row r="5" spans="1:25" x14ac:dyDescent="0.3">
      <c r="A5" s="4">
        <v>2</v>
      </c>
      <c r="B5" s="4" t="s">
        <v>9</v>
      </c>
      <c r="C5" s="4" t="s">
        <v>10</v>
      </c>
      <c r="D5" s="4" t="s">
        <v>11</v>
      </c>
      <c r="E5" s="10">
        <v>7</v>
      </c>
      <c r="F5" s="10">
        <v>0</v>
      </c>
      <c r="G5" s="10">
        <v>0</v>
      </c>
      <c r="H5" s="10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7">
        <f t="shared" ref="O5:O68" si="0">SUM(I5,K5,M5)</f>
        <v>0</v>
      </c>
      <c r="P5" s="7">
        <f t="shared" ref="P5:P68" si="1">SUM(J5,L5,N5)</f>
        <v>0</v>
      </c>
      <c r="Q5" s="5">
        <v>7</v>
      </c>
      <c r="R5" s="5">
        <v>1</v>
      </c>
      <c r="S5" s="5">
        <v>8</v>
      </c>
      <c r="U5" t="s">
        <v>66</v>
      </c>
      <c r="V5" t="s">
        <v>77</v>
      </c>
      <c r="W5" t="s">
        <v>11</v>
      </c>
      <c r="X5" s="13">
        <v>0</v>
      </c>
      <c r="Y5" s="13">
        <v>0</v>
      </c>
    </row>
    <row r="6" spans="1:25" x14ac:dyDescent="0.3">
      <c r="A6" s="4">
        <v>3</v>
      </c>
      <c r="B6" s="4" t="s">
        <v>9</v>
      </c>
      <c r="C6" s="4" t="s">
        <v>10</v>
      </c>
      <c r="D6" s="4" t="s">
        <v>12</v>
      </c>
      <c r="E6" s="10">
        <v>0</v>
      </c>
      <c r="F6" s="10">
        <v>0</v>
      </c>
      <c r="G6" s="10">
        <v>1</v>
      </c>
      <c r="H6" s="10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7">
        <f t="shared" si="0"/>
        <v>0</v>
      </c>
      <c r="P6" s="7">
        <f t="shared" si="1"/>
        <v>0</v>
      </c>
      <c r="Q6" s="5">
        <v>1</v>
      </c>
      <c r="R6" s="5">
        <v>0</v>
      </c>
      <c r="S6" s="5">
        <v>1</v>
      </c>
      <c r="W6" t="s">
        <v>79</v>
      </c>
      <c r="X6" s="13">
        <v>3</v>
      </c>
      <c r="Y6" s="13">
        <v>0</v>
      </c>
    </row>
    <row r="7" spans="1:25" x14ac:dyDescent="0.3">
      <c r="A7" s="4">
        <v>4</v>
      </c>
      <c r="B7" s="4" t="s">
        <v>9</v>
      </c>
      <c r="C7" s="4" t="s">
        <v>10</v>
      </c>
      <c r="D7" s="4" t="s">
        <v>13</v>
      </c>
      <c r="E7" s="10">
        <v>0</v>
      </c>
      <c r="F7" s="10">
        <v>0</v>
      </c>
      <c r="G7" s="10">
        <v>1</v>
      </c>
      <c r="H7" s="10">
        <v>0</v>
      </c>
      <c r="I7" s="5">
        <v>3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7">
        <f t="shared" si="0"/>
        <v>3</v>
      </c>
      <c r="P7" s="7">
        <f t="shared" si="1"/>
        <v>0</v>
      </c>
      <c r="Q7" s="5">
        <v>4</v>
      </c>
      <c r="R7" s="5">
        <v>0</v>
      </c>
      <c r="S7" s="5">
        <v>4</v>
      </c>
      <c r="W7" t="s">
        <v>78</v>
      </c>
      <c r="X7" s="13">
        <v>0</v>
      </c>
      <c r="Y7" s="13">
        <v>0</v>
      </c>
    </row>
    <row r="8" spans="1:25" x14ac:dyDescent="0.3">
      <c r="A8" s="4">
        <v>5</v>
      </c>
      <c r="B8" s="4" t="s">
        <v>9</v>
      </c>
      <c r="C8" s="4" t="s">
        <v>14</v>
      </c>
      <c r="D8" s="4" t="s">
        <v>15</v>
      </c>
      <c r="E8" s="10">
        <v>8</v>
      </c>
      <c r="F8" s="10">
        <v>0</v>
      </c>
      <c r="G8" s="10">
        <v>0</v>
      </c>
      <c r="H8" s="10">
        <v>0</v>
      </c>
      <c r="I8" s="5">
        <v>1</v>
      </c>
      <c r="J8" s="5">
        <v>2</v>
      </c>
      <c r="K8" s="5">
        <v>0</v>
      </c>
      <c r="L8" s="5">
        <v>0</v>
      </c>
      <c r="M8" s="5">
        <v>0</v>
      </c>
      <c r="N8" s="5">
        <v>0</v>
      </c>
      <c r="O8" s="7">
        <f t="shared" si="0"/>
        <v>1</v>
      </c>
      <c r="P8" s="7">
        <f t="shared" si="1"/>
        <v>2</v>
      </c>
      <c r="Q8" s="5">
        <v>9</v>
      </c>
      <c r="R8" s="5">
        <v>2</v>
      </c>
      <c r="S8" s="5">
        <v>11</v>
      </c>
      <c r="V8" t="s">
        <v>67</v>
      </c>
      <c r="W8" t="s">
        <v>11</v>
      </c>
      <c r="X8" s="13">
        <v>0</v>
      </c>
      <c r="Y8" s="13">
        <v>0</v>
      </c>
    </row>
    <row r="9" spans="1:25" x14ac:dyDescent="0.3">
      <c r="A9" s="4">
        <v>6</v>
      </c>
      <c r="B9" s="4" t="s">
        <v>9</v>
      </c>
      <c r="C9" s="4" t="s">
        <v>16</v>
      </c>
      <c r="D9" s="4" t="s">
        <v>17</v>
      </c>
      <c r="E9" s="10">
        <v>7</v>
      </c>
      <c r="F9" s="10">
        <v>0</v>
      </c>
      <c r="G9" s="10">
        <v>0</v>
      </c>
      <c r="H9" s="10">
        <v>0</v>
      </c>
      <c r="I9" s="5">
        <v>2</v>
      </c>
      <c r="J9" s="5">
        <v>0</v>
      </c>
      <c r="K9" s="5">
        <v>1</v>
      </c>
      <c r="L9" s="5">
        <v>0</v>
      </c>
      <c r="M9" s="5">
        <v>0</v>
      </c>
      <c r="N9" s="5">
        <v>0</v>
      </c>
      <c r="O9" s="7">
        <f t="shared" si="0"/>
        <v>3</v>
      </c>
      <c r="P9" s="7">
        <f t="shared" si="1"/>
        <v>0</v>
      </c>
      <c r="Q9" s="5">
        <v>10</v>
      </c>
      <c r="R9" s="5">
        <v>0</v>
      </c>
      <c r="S9" s="5">
        <v>10</v>
      </c>
      <c r="W9" t="s">
        <v>69</v>
      </c>
      <c r="X9" s="13">
        <v>1</v>
      </c>
      <c r="Y9" s="13">
        <v>0</v>
      </c>
    </row>
    <row r="10" spans="1:25" x14ac:dyDescent="0.3">
      <c r="A10" s="4">
        <v>7</v>
      </c>
      <c r="B10" s="4" t="s">
        <v>9</v>
      </c>
      <c r="C10" s="4" t="s">
        <v>18</v>
      </c>
      <c r="D10" s="4" t="s">
        <v>19</v>
      </c>
      <c r="E10" s="10">
        <v>2</v>
      </c>
      <c r="F10" s="10">
        <v>0</v>
      </c>
      <c r="G10" s="10">
        <v>1</v>
      </c>
      <c r="H10" s="10">
        <v>0</v>
      </c>
      <c r="I10" s="5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7">
        <f t="shared" si="0"/>
        <v>1</v>
      </c>
      <c r="P10" s="7">
        <f t="shared" si="1"/>
        <v>0</v>
      </c>
      <c r="Q10" s="5">
        <v>4</v>
      </c>
      <c r="R10" s="5">
        <v>0</v>
      </c>
      <c r="S10" s="5">
        <v>4</v>
      </c>
      <c r="W10" t="s">
        <v>68</v>
      </c>
      <c r="X10" s="13">
        <v>6</v>
      </c>
      <c r="Y10" s="13">
        <v>0</v>
      </c>
    </row>
    <row r="11" spans="1:25" x14ac:dyDescent="0.3">
      <c r="A11" s="4">
        <v>8</v>
      </c>
      <c r="B11" s="4" t="s">
        <v>9</v>
      </c>
      <c r="C11" s="4" t="s">
        <v>20</v>
      </c>
      <c r="D11" s="4" t="s">
        <v>21</v>
      </c>
      <c r="E11" s="10">
        <v>0</v>
      </c>
      <c r="F11" s="10">
        <v>0</v>
      </c>
      <c r="G11" s="10">
        <v>0</v>
      </c>
      <c r="H11" s="10">
        <v>0</v>
      </c>
      <c r="I11" s="5">
        <v>1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7">
        <f t="shared" si="0"/>
        <v>1</v>
      </c>
      <c r="P11" s="7">
        <f t="shared" si="1"/>
        <v>1</v>
      </c>
      <c r="Q11" s="5">
        <v>1</v>
      </c>
      <c r="R11" s="5">
        <v>1</v>
      </c>
      <c r="S11" s="5">
        <v>2</v>
      </c>
      <c r="V11" t="s">
        <v>75</v>
      </c>
      <c r="W11" t="s">
        <v>11</v>
      </c>
      <c r="X11" s="13">
        <v>0</v>
      </c>
      <c r="Y11" s="13">
        <v>0</v>
      </c>
    </row>
    <row r="12" spans="1:25" x14ac:dyDescent="0.3">
      <c r="A12" s="4">
        <v>9</v>
      </c>
      <c r="B12" s="4" t="s">
        <v>9</v>
      </c>
      <c r="C12" s="4" t="s">
        <v>20</v>
      </c>
      <c r="D12" s="4" t="s">
        <v>15</v>
      </c>
      <c r="E12" s="10">
        <v>0</v>
      </c>
      <c r="F12" s="10">
        <v>0</v>
      </c>
      <c r="G12" s="10">
        <v>1</v>
      </c>
      <c r="H12" s="10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7">
        <f t="shared" si="0"/>
        <v>0</v>
      </c>
      <c r="P12" s="7">
        <f t="shared" si="1"/>
        <v>0</v>
      </c>
      <c r="Q12" s="5">
        <v>1</v>
      </c>
      <c r="R12" s="5">
        <v>0</v>
      </c>
      <c r="S12" s="5">
        <v>1</v>
      </c>
      <c r="W12" t="s">
        <v>76</v>
      </c>
      <c r="X12" s="13">
        <v>3</v>
      </c>
      <c r="Y12" s="13">
        <v>1</v>
      </c>
    </row>
    <row r="13" spans="1:25" x14ac:dyDescent="0.3">
      <c r="A13" s="4">
        <v>10</v>
      </c>
      <c r="B13" s="4" t="s">
        <v>9</v>
      </c>
      <c r="C13" s="4" t="s">
        <v>22</v>
      </c>
      <c r="D13" s="4" t="s">
        <v>19</v>
      </c>
      <c r="E13" s="10">
        <v>0</v>
      </c>
      <c r="F13" s="10">
        <v>0</v>
      </c>
      <c r="G13" s="10">
        <v>0</v>
      </c>
      <c r="H13" s="10">
        <v>0</v>
      </c>
      <c r="I13" s="5">
        <v>2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7">
        <f t="shared" si="0"/>
        <v>2</v>
      </c>
      <c r="P13" s="7">
        <f t="shared" si="1"/>
        <v>0</v>
      </c>
      <c r="Q13" s="5">
        <v>2</v>
      </c>
      <c r="R13" s="5">
        <v>0</v>
      </c>
      <c r="S13" s="5">
        <v>2</v>
      </c>
      <c r="V13" t="s">
        <v>82</v>
      </c>
      <c r="W13" t="s">
        <v>83</v>
      </c>
      <c r="X13" s="13">
        <v>1</v>
      </c>
      <c r="Y13" s="13">
        <v>0</v>
      </c>
    </row>
    <row r="14" spans="1:25" x14ac:dyDescent="0.3">
      <c r="A14" s="4">
        <v>11</v>
      </c>
      <c r="B14" s="4" t="s">
        <v>9</v>
      </c>
      <c r="C14" s="4" t="s">
        <v>22</v>
      </c>
      <c r="D14" s="4" t="s">
        <v>23</v>
      </c>
      <c r="E14" s="10">
        <v>0</v>
      </c>
      <c r="F14" s="10">
        <v>0</v>
      </c>
      <c r="G14" s="10">
        <v>2</v>
      </c>
      <c r="H14" s="10">
        <v>0</v>
      </c>
      <c r="I14" s="5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7">
        <f t="shared" si="0"/>
        <v>2</v>
      </c>
      <c r="P14" s="7">
        <f t="shared" si="1"/>
        <v>0</v>
      </c>
      <c r="Q14" s="5">
        <v>4</v>
      </c>
      <c r="R14" s="5">
        <v>0</v>
      </c>
      <c r="S14" s="5">
        <v>4</v>
      </c>
      <c r="V14" t="s">
        <v>80</v>
      </c>
      <c r="W14" t="s">
        <v>81</v>
      </c>
      <c r="X14" s="13">
        <v>1</v>
      </c>
      <c r="Y14" s="13">
        <v>0</v>
      </c>
    </row>
    <row r="15" spans="1:25" x14ac:dyDescent="0.3">
      <c r="A15" s="4">
        <v>12</v>
      </c>
      <c r="B15" s="4" t="s">
        <v>9</v>
      </c>
      <c r="C15" s="4" t="s">
        <v>24</v>
      </c>
      <c r="D15" s="4" t="s">
        <v>25</v>
      </c>
      <c r="E15" s="10">
        <v>2</v>
      </c>
      <c r="F15" s="10">
        <v>1</v>
      </c>
      <c r="G15" s="10">
        <v>3</v>
      </c>
      <c r="H15" s="10">
        <v>0</v>
      </c>
      <c r="I15" s="5">
        <v>6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7">
        <f t="shared" si="0"/>
        <v>6</v>
      </c>
      <c r="P15" s="7">
        <f t="shared" si="1"/>
        <v>1</v>
      </c>
      <c r="Q15" s="5">
        <v>11</v>
      </c>
      <c r="R15" s="5">
        <v>2</v>
      </c>
      <c r="S15" s="5">
        <v>13</v>
      </c>
      <c r="V15" t="s">
        <v>70</v>
      </c>
      <c r="W15" t="s">
        <v>71</v>
      </c>
      <c r="X15" s="13">
        <v>2</v>
      </c>
      <c r="Y15" s="13">
        <v>0</v>
      </c>
    </row>
    <row r="16" spans="1:25" x14ac:dyDescent="0.3">
      <c r="A16" s="4">
        <v>13</v>
      </c>
      <c r="B16" s="4" t="s">
        <v>9</v>
      </c>
      <c r="C16" s="4" t="s">
        <v>26</v>
      </c>
      <c r="D16" s="4" t="s">
        <v>27</v>
      </c>
      <c r="E16" s="10">
        <v>3</v>
      </c>
      <c r="F16" s="10">
        <v>0</v>
      </c>
      <c r="G16" s="10">
        <v>3</v>
      </c>
      <c r="H16" s="10">
        <v>0</v>
      </c>
      <c r="I16" s="5">
        <v>6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7">
        <f t="shared" si="0"/>
        <v>6</v>
      </c>
      <c r="P16" s="7">
        <f t="shared" si="1"/>
        <v>0</v>
      </c>
      <c r="Q16" s="5">
        <v>12</v>
      </c>
      <c r="R16" s="5">
        <v>0</v>
      </c>
      <c r="S16" s="5">
        <v>12</v>
      </c>
      <c r="V16" t="s">
        <v>73</v>
      </c>
      <c r="W16" t="s">
        <v>74</v>
      </c>
      <c r="X16" s="13">
        <v>4</v>
      </c>
      <c r="Y16" s="13">
        <v>0</v>
      </c>
    </row>
    <row r="17" spans="1:25" x14ac:dyDescent="0.3">
      <c r="A17" s="4">
        <v>14</v>
      </c>
      <c r="B17" s="4" t="s">
        <v>9</v>
      </c>
      <c r="C17" s="4" t="s">
        <v>28</v>
      </c>
      <c r="D17" s="4" t="s">
        <v>29</v>
      </c>
      <c r="E17" s="10">
        <v>4</v>
      </c>
      <c r="F17" s="10">
        <v>0</v>
      </c>
      <c r="G17" s="10">
        <v>2</v>
      </c>
      <c r="H17" s="10">
        <v>0</v>
      </c>
      <c r="I17" s="5">
        <v>2</v>
      </c>
      <c r="J17" s="5">
        <v>0</v>
      </c>
      <c r="K17" s="5">
        <v>1</v>
      </c>
      <c r="L17" s="5">
        <v>0</v>
      </c>
      <c r="M17" s="5">
        <v>0</v>
      </c>
      <c r="N17" s="5">
        <v>0</v>
      </c>
      <c r="O17" s="7">
        <f t="shared" si="0"/>
        <v>3</v>
      </c>
      <c r="P17" s="7">
        <f t="shared" si="1"/>
        <v>0</v>
      </c>
      <c r="Q17" s="5">
        <v>9</v>
      </c>
      <c r="R17" s="5">
        <v>0</v>
      </c>
      <c r="S17" s="5">
        <v>9</v>
      </c>
      <c r="V17" t="s">
        <v>72</v>
      </c>
      <c r="W17" t="s">
        <v>11</v>
      </c>
      <c r="X17" s="13">
        <v>0</v>
      </c>
      <c r="Y17" s="13">
        <v>0</v>
      </c>
    </row>
    <row r="18" spans="1:25" x14ac:dyDescent="0.3">
      <c r="A18" s="4">
        <v>15</v>
      </c>
      <c r="B18" s="4" t="s">
        <v>9</v>
      </c>
      <c r="C18" s="4" t="s">
        <v>30</v>
      </c>
      <c r="D18" s="4" t="s">
        <v>31</v>
      </c>
      <c r="E18" s="10">
        <v>1</v>
      </c>
      <c r="F18" s="10">
        <v>0</v>
      </c>
      <c r="G18" s="10">
        <v>0</v>
      </c>
      <c r="H18" s="10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7">
        <f t="shared" si="0"/>
        <v>0</v>
      </c>
      <c r="P18" s="7">
        <f t="shared" si="1"/>
        <v>0</v>
      </c>
      <c r="Q18" s="5">
        <v>1</v>
      </c>
      <c r="R18" s="5">
        <v>0</v>
      </c>
      <c r="S18" s="5">
        <v>1</v>
      </c>
      <c r="U18" t="s">
        <v>9</v>
      </c>
      <c r="V18" t="s">
        <v>10</v>
      </c>
      <c r="W18" t="s">
        <v>11</v>
      </c>
      <c r="X18" s="13">
        <v>0</v>
      </c>
      <c r="Y18" s="13">
        <v>0</v>
      </c>
    </row>
    <row r="19" spans="1:25" x14ac:dyDescent="0.3">
      <c r="A19" s="4">
        <v>16</v>
      </c>
      <c r="B19" s="4" t="s">
        <v>32</v>
      </c>
      <c r="C19" s="4" t="s">
        <v>33</v>
      </c>
      <c r="D19" s="4" t="s">
        <v>34</v>
      </c>
      <c r="E19" s="10">
        <v>4</v>
      </c>
      <c r="F19" s="10">
        <v>1</v>
      </c>
      <c r="G19" s="10">
        <v>4</v>
      </c>
      <c r="H19" s="10">
        <v>0</v>
      </c>
      <c r="I19" s="5">
        <v>7</v>
      </c>
      <c r="J19" s="5">
        <v>1</v>
      </c>
      <c r="K19" s="5">
        <v>1</v>
      </c>
      <c r="L19" s="5">
        <v>1</v>
      </c>
      <c r="M19" s="5">
        <v>0</v>
      </c>
      <c r="N19" s="5">
        <v>0</v>
      </c>
      <c r="O19" s="7">
        <f t="shared" si="0"/>
        <v>8</v>
      </c>
      <c r="P19" s="7">
        <f t="shared" si="1"/>
        <v>2</v>
      </c>
      <c r="Q19" s="5">
        <v>16</v>
      </c>
      <c r="R19" s="5">
        <v>3</v>
      </c>
      <c r="S19" s="5">
        <v>19</v>
      </c>
      <c r="W19" t="s">
        <v>12</v>
      </c>
      <c r="X19" s="13">
        <v>0</v>
      </c>
      <c r="Y19" s="13">
        <v>0</v>
      </c>
    </row>
    <row r="20" spans="1:25" x14ac:dyDescent="0.3">
      <c r="A20" s="4">
        <v>17</v>
      </c>
      <c r="B20" s="4" t="s">
        <v>32</v>
      </c>
      <c r="C20" s="4" t="s">
        <v>35</v>
      </c>
      <c r="D20" s="4" t="s">
        <v>36</v>
      </c>
      <c r="E20" s="10">
        <v>1</v>
      </c>
      <c r="F20" s="10">
        <v>1</v>
      </c>
      <c r="G20" s="10">
        <v>3</v>
      </c>
      <c r="H20" s="10">
        <v>0</v>
      </c>
      <c r="I20" s="5">
        <v>6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7">
        <f t="shared" si="0"/>
        <v>6</v>
      </c>
      <c r="P20" s="7">
        <f t="shared" si="1"/>
        <v>0</v>
      </c>
      <c r="Q20" s="5">
        <v>10</v>
      </c>
      <c r="R20" s="5">
        <v>1</v>
      </c>
      <c r="S20" s="5">
        <v>11</v>
      </c>
      <c r="W20" t="s">
        <v>13</v>
      </c>
      <c r="X20" s="13">
        <v>3</v>
      </c>
      <c r="Y20" s="13">
        <v>0</v>
      </c>
    </row>
    <row r="21" spans="1:25" x14ac:dyDescent="0.3">
      <c r="A21" s="4">
        <v>18</v>
      </c>
      <c r="B21" s="4" t="s">
        <v>32</v>
      </c>
      <c r="C21" s="4" t="s">
        <v>37</v>
      </c>
      <c r="D21" s="4" t="s">
        <v>38</v>
      </c>
      <c r="E21" s="10">
        <v>11</v>
      </c>
      <c r="F21" s="10">
        <v>0</v>
      </c>
      <c r="G21" s="10">
        <v>6</v>
      </c>
      <c r="H21" s="10">
        <v>0</v>
      </c>
      <c r="I21" s="5">
        <v>9</v>
      </c>
      <c r="J21" s="5">
        <v>1</v>
      </c>
      <c r="K21" s="5">
        <v>1</v>
      </c>
      <c r="L21" s="5">
        <v>0</v>
      </c>
      <c r="M21" s="5">
        <v>0</v>
      </c>
      <c r="N21" s="5">
        <v>0</v>
      </c>
      <c r="O21" s="7">
        <f t="shared" si="0"/>
        <v>10</v>
      </c>
      <c r="P21" s="7">
        <f t="shared" si="1"/>
        <v>1</v>
      </c>
      <c r="Q21" s="5">
        <v>27</v>
      </c>
      <c r="R21" s="5">
        <v>1</v>
      </c>
      <c r="S21" s="5">
        <v>28</v>
      </c>
      <c r="V21" t="s">
        <v>16</v>
      </c>
      <c r="W21" t="s">
        <v>17</v>
      </c>
      <c r="X21" s="13">
        <v>3</v>
      </c>
      <c r="Y21" s="13">
        <v>0</v>
      </c>
    </row>
    <row r="22" spans="1:25" x14ac:dyDescent="0.3">
      <c r="A22" s="4">
        <v>19</v>
      </c>
      <c r="B22" s="4" t="s">
        <v>32</v>
      </c>
      <c r="C22" s="4" t="s">
        <v>39</v>
      </c>
      <c r="D22" s="4" t="s">
        <v>40</v>
      </c>
      <c r="E22" s="10">
        <v>0</v>
      </c>
      <c r="F22" s="10">
        <v>0</v>
      </c>
      <c r="G22" s="10">
        <v>1</v>
      </c>
      <c r="H22" s="10">
        <v>0</v>
      </c>
      <c r="I22" s="5">
        <v>6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7">
        <f t="shared" si="0"/>
        <v>6</v>
      </c>
      <c r="P22" s="7">
        <f t="shared" si="1"/>
        <v>0</v>
      </c>
      <c r="Q22" s="5">
        <v>7</v>
      </c>
      <c r="R22" s="5">
        <v>0</v>
      </c>
      <c r="S22" s="5">
        <v>7</v>
      </c>
      <c r="V22" t="s">
        <v>14</v>
      </c>
      <c r="W22" t="s">
        <v>15</v>
      </c>
      <c r="X22" s="13">
        <v>1</v>
      </c>
      <c r="Y22" s="13">
        <v>2</v>
      </c>
    </row>
    <row r="23" spans="1:25" x14ac:dyDescent="0.3">
      <c r="A23" s="4">
        <v>20</v>
      </c>
      <c r="B23" s="4" t="s">
        <v>32</v>
      </c>
      <c r="C23" s="4" t="s">
        <v>41</v>
      </c>
      <c r="D23" s="4" t="s">
        <v>11</v>
      </c>
      <c r="E23" s="10">
        <v>4</v>
      </c>
      <c r="F23" s="10">
        <v>0</v>
      </c>
      <c r="G23" s="10">
        <v>0</v>
      </c>
      <c r="H23" s="10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7">
        <f t="shared" si="0"/>
        <v>0</v>
      </c>
      <c r="P23" s="7">
        <f t="shared" si="1"/>
        <v>0</v>
      </c>
      <c r="Q23" s="5">
        <v>4</v>
      </c>
      <c r="R23" s="5">
        <v>0</v>
      </c>
      <c r="S23" s="5">
        <v>4</v>
      </c>
      <c r="V23" t="s">
        <v>26</v>
      </c>
      <c r="W23" t="s">
        <v>27</v>
      </c>
      <c r="X23" s="13">
        <v>6</v>
      </c>
      <c r="Y23" s="13">
        <v>0</v>
      </c>
    </row>
    <row r="24" spans="1:25" x14ac:dyDescent="0.3">
      <c r="A24" s="4">
        <v>21</v>
      </c>
      <c r="B24" s="4" t="s">
        <v>32</v>
      </c>
      <c r="C24" s="4" t="s">
        <v>41</v>
      </c>
      <c r="D24" s="4" t="s">
        <v>42</v>
      </c>
      <c r="E24" s="10">
        <v>0</v>
      </c>
      <c r="F24" s="10">
        <v>0</v>
      </c>
      <c r="G24" s="10">
        <v>2</v>
      </c>
      <c r="H24" s="10">
        <v>0</v>
      </c>
      <c r="I24" s="5">
        <v>1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7">
        <f t="shared" si="0"/>
        <v>1</v>
      </c>
      <c r="P24" s="7">
        <f t="shared" si="1"/>
        <v>0</v>
      </c>
      <c r="Q24" s="5">
        <v>3</v>
      </c>
      <c r="R24" s="5">
        <v>0</v>
      </c>
      <c r="S24" s="5">
        <v>3</v>
      </c>
      <c r="V24" t="s">
        <v>30</v>
      </c>
      <c r="W24" t="s">
        <v>31</v>
      </c>
      <c r="X24" s="13">
        <v>0</v>
      </c>
      <c r="Y24" s="13">
        <v>0</v>
      </c>
    </row>
    <row r="25" spans="1:25" x14ac:dyDescent="0.3">
      <c r="A25" s="4">
        <v>22</v>
      </c>
      <c r="B25" s="4" t="s">
        <v>32</v>
      </c>
      <c r="C25" s="4" t="s">
        <v>41</v>
      </c>
      <c r="D25" s="4" t="s">
        <v>43</v>
      </c>
      <c r="E25" s="10">
        <v>0</v>
      </c>
      <c r="F25" s="10">
        <v>0</v>
      </c>
      <c r="G25" s="10">
        <v>2</v>
      </c>
      <c r="H25" s="10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7">
        <f t="shared" si="0"/>
        <v>1</v>
      </c>
      <c r="P25" s="7">
        <f t="shared" si="1"/>
        <v>0</v>
      </c>
      <c r="Q25" s="5">
        <v>3</v>
      </c>
      <c r="R25" s="5">
        <v>0</v>
      </c>
      <c r="S25" s="5">
        <v>3</v>
      </c>
      <c r="V25" t="s">
        <v>18</v>
      </c>
      <c r="W25" t="s">
        <v>19</v>
      </c>
      <c r="X25" s="13">
        <v>1</v>
      </c>
      <c r="Y25" s="13">
        <v>0</v>
      </c>
    </row>
    <row r="26" spans="1:25" x14ac:dyDescent="0.3">
      <c r="A26" s="4">
        <v>23</v>
      </c>
      <c r="B26" s="4" t="s">
        <v>32</v>
      </c>
      <c r="C26" s="4" t="s">
        <v>44</v>
      </c>
      <c r="D26" s="4" t="s">
        <v>45</v>
      </c>
      <c r="E26" s="10">
        <v>4</v>
      </c>
      <c r="F26" s="10">
        <v>0</v>
      </c>
      <c r="G26" s="10">
        <v>1</v>
      </c>
      <c r="H26" s="10">
        <v>0</v>
      </c>
      <c r="I26" s="5">
        <v>4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7">
        <f t="shared" si="0"/>
        <v>4</v>
      </c>
      <c r="P26" s="7">
        <f t="shared" si="1"/>
        <v>0</v>
      </c>
      <c r="Q26" s="5">
        <v>9</v>
      </c>
      <c r="R26" s="5">
        <v>0</v>
      </c>
      <c r="S26" s="5">
        <v>9</v>
      </c>
      <c r="V26" t="s">
        <v>28</v>
      </c>
      <c r="W26" t="s">
        <v>29</v>
      </c>
      <c r="X26" s="13">
        <v>3</v>
      </c>
      <c r="Y26" s="13">
        <v>0</v>
      </c>
    </row>
    <row r="27" spans="1:25" x14ac:dyDescent="0.3">
      <c r="A27" s="4">
        <v>24</v>
      </c>
      <c r="B27" s="4" t="s">
        <v>32</v>
      </c>
      <c r="C27" s="4" t="s">
        <v>46</v>
      </c>
      <c r="D27" s="4" t="s">
        <v>11</v>
      </c>
      <c r="E27" s="10">
        <v>3</v>
      </c>
      <c r="F27" s="10">
        <v>1</v>
      </c>
      <c r="G27" s="10">
        <v>0</v>
      </c>
      <c r="H27" s="10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7">
        <f t="shared" si="0"/>
        <v>0</v>
      </c>
      <c r="P27" s="7">
        <f t="shared" si="1"/>
        <v>0</v>
      </c>
      <c r="Q27" s="5">
        <v>3</v>
      </c>
      <c r="R27" s="5">
        <v>1</v>
      </c>
      <c r="S27" s="5">
        <v>4</v>
      </c>
      <c r="V27" t="s">
        <v>24</v>
      </c>
      <c r="W27" t="s">
        <v>25</v>
      </c>
      <c r="X27" s="13">
        <v>6</v>
      </c>
      <c r="Y27" s="13">
        <v>1</v>
      </c>
    </row>
    <row r="28" spans="1:25" x14ac:dyDescent="0.3">
      <c r="A28" s="4">
        <v>25</v>
      </c>
      <c r="B28" s="4" t="s">
        <v>32</v>
      </c>
      <c r="C28" s="4" t="s">
        <v>46</v>
      </c>
      <c r="D28" s="4" t="s">
        <v>47</v>
      </c>
      <c r="E28" s="10">
        <v>2</v>
      </c>
      <c r="F28" s="10">
        <v>0</v>
      </c>
      <c r="G28" s="10">
        <v>1</v>
      </c>
      <c r="H28" s="10">
        <v>0</v>
      </c>
      <c r="I28" s="5">
        <v>3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7">
        <f t="shared" si="0"/>
        <v>3</v>
      </c>
      <c r="P28" s="7">
        <f t="shared" si="1"/>
        <v>1</v>
      </c>
      <c r="Q28" s="5">
        <v>6</v>
      </c>
      <c r="R28" s="5">
        <v>1</v>
      </c>
      <c r="S28" s="5">
        <v>7</v>
      </c>
      <c r="V28" t="s">
        <v>20</v>
      </c>
      <c r="W28" t="s">
        <v>21</v>
      </c>
      <c r="X28" s="13">
        <v>1</v>
      </c>
      <c r="Y28" s="13">
        <v>1</v>
      </c>
    </row>
    <row r="29" spans="1:25" x14ac:dyDescent="0.3">
      <c r="A29" s="4">
        <v>26</v>
      </c>
      <c r="B29" s="4" t="s">
        <v>32</v>
      </c>
      <c r="C29" s="4" t="s">
        <v>46</v>
      </c>
      <c r="D29" s="4" t="s">
        <v>48</v>
      </c>
      <c r="E29" s="10">
        <v>0</v>
      </c>
      <c r="F29" s="10">
        <v>0</v>
      </c>
      <c r="G29" s="10">
        <v>1</v>
      </c>
      <c r="H29" s="10">
        <v>0</v>
      </c>
      <c r="I29" s="5">
        <v>2</v>
      </c>
      <c r="J29" s="5">
        <v>2</v>
      </c>
      <c r="K29" s="5">
        <v>0</v>
      </c>
      <c r="L29" s="5">
        <v>0</v>
      </c>
      <c r="M29" s="5">
        <v>0</v>
      </c>
      <c r="N29" s="5">
        <v>0</v>
      </c>
      <c r="O29" s="7">
        <f t="shared" si="0"/>
        <v>2</v>
      </c>
      <c r="P29" s="7">
        <f t="shared" si="1"/>
        <v>2</v>
      </c>
      <c r="Q29" s="5">
        <v>3</v>
      </c>
      <c r="R29" s="5">
        <v>2</v>
      </c>
      <c r="S29" s="5">
        <v>5</v>
      </c>
      <c r="W29" t="s">
        <v>15</v>
      </c>
      <c r="X29" s="13">
        <v>0</v>
      </c>
      <c r="Y29" s="13">
        <v>0</v>
      </c>
    </row>
    <row r="30" spans="1:25" x14ac:dyDescent="0.3">
      <c r="A30" s="4">
        <v>27</v>
      </c>
      <c r="B30" s="4" t="s">
        <v>32</v>
      </c>
      <c r="C30" s="4" t="s">
        <v>49</v>
      </c>
      <c r="D30" s="4" t="s">
        <v>50</v>
      </c>
      <c r="E30" s="10">
        <v>6</v>
      </c>
      <c r="F30" s="10">
        <v>2</v>
      </c>
      <c r="G30" s="10">
        <v>2</v>
      </c>
      <c r="H30" s="10">
        <v>0</v>
      </c>
      <c r="I30" s="5">
        <v>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7">
        <f t="shared" si="0"/>
        <v>1</v>
      </c>
      <c r="P30" s="7">
        <f t="shared" si="1"/>
        <v>0</v>
      </c>
      <c r="Q30" s="5">
        <v>9</v>
      </c>
      <c r="R30" s="5">
        <v>2</v>
      </c>
      <c r="S30" s="5">
        <v>11</v>
      </c>
      <c r="V30" t="s">
        <v>22</v>
      </c>
      <c r="W30" t="s">
        <v>23</v>
      </c>
      <c r="X30" s="13">
        <v>2</v>
      </c>
      <c r="Y30" s="13">
        <v>0</v>
      </c>
    </row>
    <row r="31" spans="1:25" x14ac:dyDescent="0.3">
      <c r="A31" s="4">
        <v>28</v>
      </c>
      <c r="B31" s="4" t="s">
        <v>32</v>
      </c>
      <c r="C31" s="4" t="s">
        <v>51</v>
      </c>
      <c r="D31" s="4" t="s">
        <v>52</v>
      </c>
      <c r="E31" s="10">
        <v>3</v>
      </c>
      <c r="F31" s="10">
        <v>0</v>
      </c>
      <c r="G31" s="10">
        <v>4</v>
      </c>
      <c r="H31" s="10">
        <v>0</v>
      </c>
      <c r="I31" s="5">
        <v>2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7">
        <f t="shared" si="0"/>
        <v>2</v>
      </c>
      <c r="P31" s="7">
        <f t="shared" si="1"/>
        <v>0</v>
      </c>
      <c r="Q31" s="5">
        <v>9</v>
      </c>
      <c r="R31" s="5">
        <v>0</v>
      </c>
      <c r="S31" s="5">
        <v>9</v>
      </c>
      <c r="W31" t="s">
        <v>19</v>
      </c>
      <c r="X31" s="13">
        <v>2</v>
      </c>
      <c r="Y31" s="13">
        <v>0</v>
      </c>
    </row>
    <row r="32" spans="1:25" x14ac:dyDescent="0.3">
      <c r="A32" s="4">
        <v>29</v>
      </c>
      <c r="B32" s="4" t="s">
        <v>32</v>
      </c>
      <c r="C32" s="4" t="s">
        <v>53</v>
      </c>
      <c r="D32" s="4" t="s">
        <v>54</v>
      </c>
      <c r="E32" s="10">
        <v>2</v>
      </c>
      <c r="F32" s="10">
        <v>0</v>
      </c>
      <c r="G32" s="10">
        <v>2</v>
      </c>
      <c r="H32" s="10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7">
        <f t="shared" si="0"/>
        <v>1</v>
      </c>
      <c r="P32" s="7">
        <f t="shared" si="1"/>
        <v>0</v>
      </c>
      <c r="Q32" s="5">
        <v>5</v>
      </c>
      <c r="R32" s="5">
        <v>0</v>
      </c>
      <c r="S32" s="5">
        <v>5</v>
      </c>
      <c r="U32" t="s">
        <v>32</v>
      </c>
      <c r="V32" t="s">
        <v>33</v>
      </c>
      <c r="W32" t="s">
        <v>34</v>
      </c>
      <c r="X32" s="13">
        <v>8</v>
      </c>
      <c r="Y32" s="13">
        <v>2</v>
      </c>
    </row>
    <row r="33" spans="1:25" x14ac:dyDescent="0.3">
      <c r="A33" s="4">
        <v>30</v>
      </c>
      <c r="B33" s="4" t="s">
        <v>32</v>
      </c>
      <c r="C33" s="4" t="s">
        <v>55</v>
      </c>
      <c r="D33" s="4" t="s">
        <v>56</v>
      </c>
      <c r="E33" s="10">
        <v>5</v>
      </c>
      <c r="F33" s="10">
        <v>0</v>
      </c>
      <c r="G33" s="10">
        <v>2</v>
      </c>
      <c r="H33" s="10">
        <v>0</v>
      </c>
      <c r="I33" s="5">
        <v>3</v>
      </c>
      <c r="J33" s="5">
        <v>0</v>
      </c>
      <c r="K33" s="5">
        <v>1</v>
      </c>
      <c r="L33" s="5">
        <v>1</v>
      </c>
      <c r="M33" s="5">
        <v>0</v>
      </c>
      <c r="N33" s="5">
        <v>0</v>
      </c>
      <c r="O33" s="7">
        <f t="shared" si="0"/>
        <v>4</v>
      </c>
      <c r="P33" s="7">
        <f t="shared" si="1"/>
        <v>1</v>
      </c>
      <c r="Q33" s="5">
        <v>11</v>
      </c>
      <c r="R33" s="5">
        <v>1</v>
      </c>
      <c r="S33" s="5">
        <v>12</v>
      </c>
      <c r="V33" t="s">
        <v>49</v>
      </c>
      <c r="W33" t="s">
        <v>50</v>
      </c>
      <c r="X33" s="13">
        <v>1</v>
      </c>
      <c r="Y33" s="13">
        <v>0</v>
      </c>
    </row>
    <row r="34" spans="1:25" x14ac:dyDescent="0.3">
      <c r="A34" s="4">
        <v>31</v>
      </c>
      <c r="B34" s="4" t="s">
        <v>32</v>
      </c>
      <c r="C34" s="4" t="s">
        <v>57</v>
      </c>
      <c r="D34" s="4" t="s">
        <v>11</v>
      </c>
      <c r="E34" s="10">
        <v>5</v>
      </c>
      <c r="F34" s="10">
        <v>0</v>
      </c>
      <c r="G34" s="10">
        <v>0</v>
      </c>
      <c r="H34" s="10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7">
        <f t="shared" si="0"/>
        <v>0</v>
      </c>
      <c r="P34" s="7">
        <f t="shared" si="1"/>
        <v>0</v>
      </c>
      <c r="Q34" s="5">
        <v>5</v>
      </c>
      <c r="R34" s="5">
        <v>0</v>
      </c>
      <c r="S34" s="5">
        <v>5</v>
      </c>
      <c r="V34" t="s">
        <v>41</v>
      </c>
      <c r="W34" t="s">
        <v>11</v>
      </c>
      <c r="X34" s="13">
        <v>0</v>
      </c>
      <c r="Y34" s="13">
        <v>0</v>
      </c>
    </row>
    <row r="35" spans="1:25" x14ac:dyDescent="0.3">
      <c r="A35" s="4">
        <v>32</v>
      </c>
      <c r="B35" s="4" t="s">
        <v>32</v>
      </c>
      <c r="C35" s="4" t="s">
        <v>57</v>
      </c>
      <c r="D35" s="4" t="s">
        <v>58</v>
      </c>
      <c r="E35" s="10">
        <v>2</v>
      </c>
      <c r="F35" s="10">
        <v>0</v>
      </c>
      <c r="G35" s="10">
        <v>0</v>
      </c>
      <c r="H35" s="10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7">
        <f t="shared" si="0"/>
        <v>0</v>
      </c>
      <c r="P35" s="7">
        <f t="shared" si="1"/>
        <v>0</v>
      </c>
      <c r="Q35" s="5">
        <v>2</v>
      </c>
      <c r="R35" s="5">
        <v>0</v>
      </c>
      <c r="S35" s="5">
        <v>2</v>
      </c>
      <c r="W35" t="s">
        <v>42</v>
      </c>
      <c r="X35" s="13">
        <v>1</v>
      </c>
      <c r="Y35" s="13">
        <v>0</v>
      </c>
    </row>
    <row r="36" spans="1:25" x14ac:dyDescent="0.3">
      <c r="A36" s="4">
        <v>33</v>
      </c>
      <c r="B36" s="4" t="s">
        <v>32</v>
      </c>
      <c r="C36" s="4" t="s">
        <v>57</v>
      </c>
      <c r="D36" s="4" t="s">
        <v>59</v>
      </c>
      <c r="E36" s="10">
        <v>1</v>
      </c>
      <c r="F36" s="10">
        <v>0</v>
      </c>
      <c r="G36" s="10">
        <v>3</v>
      </c>
      <c r="H36" s="10">
        <v>0</v>
      </c>
      <c r="I36" s="5">
        <v>2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7">
        <f t="shared" si="0"/>
        <v>3</v>
      </c>
      <c r="P36" s="7">
        <f t="shared" si="1"/>
        <v>0</v>
      </c>
      <c r="Q36" s="5">
        <v>7</v>
      </c>
      <c r="R36" s="5">
        <v>0</v>
      </c>
      <c r="S36" s="5">
        <v>7</v>
      </c>
      <c r="W36" t="s">
        <v>43</v>
      </c>
      <c r="X36" s="13">
        <v>1</v>
      </c>
      <c r="Y36" s="13">
        <v>0</v>
      </c>
    </row>
    <row r="37" spans="1:25" x14ac:dyDescent="0.3">
      <c r="A37" s="4">
        <v>34</v>
      </c>
      <c r="B37" s="4" t="s">
        <v>32</v>
      </c>
      <c r="C37" s="4" t="s">
        <v>60</v>
      </c>
      <c r="D37" s="4" t="s">
        <v>61</v>
      </c>
      <c r="E37" s="10">
        <v>2</v>
      </c>
      <c r="F37" s="10">
        <v>0</v>
      </c>
      <c r="G37" s="10">
        <v>0</v>
      </c>
      <c r="H37" s="10">
        <v>0</v>
      </c>
      <c r="I37" s="5">
        <v>0</v>
      </c>
      <c r="J37" s="5">
        <v>0</v>
      </c>
      <c r="K37" s="5">
        <v>2</v>
      </c>
      <c r="L37" s="5">
        <v>0</v>
      </c>
      <c r="M37" s="5">
        <v>0</v>
      </c>
      <c r="N37" s="5">
        <v>0</v>
      </c>
      <c r="O37" s="7">
        <f t="shared" si="0"/>
        <v>2</v>
      </c>
      <c r="P37" s="7">
        <f t="shared" si="1"/>
        <v>0</v>
      </c>
      <c r="Q37" s="5">
        <v>4</v>
      </c>
      <c r="R37" s="5">
        <v>0</v>
      </c>
      <c r="S37" s="5">
        <v>4</v>
      </c>
      <c r="V37" t="s">
        <v>62</v>
      </c>
      <c r="W37" t="s">
        <v>63</v>
      </c>
      <c r="X37" s="13">
        <v>0</v>
      </c>
      <c r="Y37" s="13">
        <v>0</v>
      </c>
    </row>
    <row r="38" spans="1:25" x14ac:dyDescent="0.3">
      <c r="A38" s="4">
        <v>35</v>
      </c>
      <c r="B38" s="4" t="s">
        <v>32</v>
      </c>
      <c r="C38" s="4" t="s">
        <v>62</v>
      </c>
      <c r="D38" s="4" t="s">
        <v>63</v>
      </c>
      <c r="E38" s="10">
        <v>1</v>
      </c>
      <c r="F38" s="10">
        <v>0</v>
      </c>
      <c r="G38" s="10">
        <v>0</v>
      </c>
      <c r="H38" s="10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7">
        <f t="shared" si="0"/>
        <v>0</v>
      </c>
      <c r="P38" s="7">
        <f t="shared" si="1"/>
        <v>0</v>
      </c>
      <c r="Q38" s="5">
        <v>1</v>
      </c>
      <c r="R38" s="5">
        <v>0</v>
      </c>
      <c r="S38" s="5">
        <v>1</v>
      </c>
      <c r="V38" t="s">
        <v>51</v>
      </c>
      <c r="W38" t="s">
        <v>52</v>
      </c>
      <c r="X38" s="13">
        <v>2</v>
      </c>
      <c r="Y38" s="13">
        <v>0</v>
      </c>
    </row>
    <row r="39" spans="1:25" x14ac:dyDescent="0.3">
      <c r="A39" s="4">
        <v>36</v>
      </c>
      <c r="B39" s="4" t="s">
        <v>32</v>
      </c>
      <c r="C39" s="4" t="s">
        <v>64</v>
      </c>
      <c r="D39" s="4" t="s">
        <v>65</v>
      </c>
      <c r="E39" s="10">
        <v>0</v>
      </c>
      <c r="F39" s="10">
        <v>0</v>
      </c>
      <c r="G39" s="10">
        <v>1</v>
      </c>
      <c r="H39" s="10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7">
        <f t="shared" si="0"/>
        <v>0</v>
      </c>
      <c r="P39" s="7">
        <f t="shared" si="1"/>
        <v>0</v>
      </c>
      <c r="Q39" s="5">
        <v>1</v>
      </c>
      <c r="R39" s="5">
        <v>0</v>
      </c>
      <c r="S39" s="5">
        <v>1</v>
      </c>
      <c r="V39" t="s">
        <v>55</v>
      </c>
      <c r="W39" t="s">
        <v>56</v>
      </c>
      <c r="X39" s="13">
        <v>4</v>
      </c>
      <c r="Y39" s="13">
        <v>1</v>
      </c>
    </row>
    <row r="40" spans="1:25" x14ac:dyDescent="0.3">
      <c r="A40" s="4">
        <v>37</v>
      </c>
      <c r="B40" s="4" t="s">
        <v>66</v>
      </c>
      <c r="C40" s="4" t="s">
        <v>67</v>
      </c>
      <c r="D40" s="4" t="s">
        <v>11</v>
      </c>
      <c r="E40" s="10">
        <v>14</v>
      </c>
      <c r="F40" s="10">
        <v>0</v>
      </c>
      <c r="G40" s="10">
        <v>1</v>
      </c>
      <c r="H40" s="10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7">
        <f t="shared" si="0"/>
        <v>0</v>
      </c>
      <c r="P40" s="7">
        <f t="shared" si="1"/>
        <v>0</v>
      </c>
      <c r="Q40" s="5">
        <v>15</v>
      </c>
      <c r="R40" s="5">
        <v>0</v>
      </c>
      <c r="S40" s="5">
        <v>15</v>
      </c>
      <c r="V40" t="s">
        <v>60</v>
      </c>
      <c r="W40" t="s">
        <v>61</v>
      </c>
      <c r="X40" s="13">
        <v>2</v>
      </c>
      <c r="Y40" s="13">
        <v>0</v>
      </c>
    </row>
    <row r="41" spans="1:25" x14ac:dyDescent="0.3">
      <c r="A41" s="4">
        <v>38</v>
      </c>
      <c r="B41" s="4" t="s">
        <v>66</v>
      </c>
      <c r="C41" s="4" t="s">
        <v>67</v>
      </c>
      <c r="D41" s="4" t="s">
        <v>68</v>
      </c>
      <c r="E41" s="10">
        <v>0</v>
      </c>
      <c r="F41" s="10">
        <v>0</v>
      </c>
      <c r="G41" s="10">
        <v>2</v>
      </c>
      <c r="H41" s="10">
        <v>0</v>
      </c>
      <c r="I41" s="5">
        <v>5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7">
        <f t="shared" si="0"/>
        <v>6</v>
      </c>
      <c r="P41" s="7">
        <f t="shared" si="1"/>
        <v>0</v>
      </c>
      <c r="Q41" s="5">
        <v>8</v>
      </c>
      <c r="R41" s="5">
        <v>0</v>
      </c>
      <c r="S41" s="5">
        <v>8</v>
      </c>
      <c r="V41" t="s">
        <v>35</v>
      </c>
      <c r="W41" t="s">
        <v>36</v>
      </c>
      <c r="X41" s="13">
        <v>6</v>
      </c>
      <c r="Y41" s="13">
        <v>0</v>
      </c>
    </row>
    <row r="42" spans="1:25" x14ac:dyDescent="0.3">
      <c r="A42" s="4">
        <v>39</v>
      </c>
      <c r="B42" s="4" t="s">
        <v>66</v>
      </c>
      <c r="C42" s="4" t="s">
        <v>67</v>
      </c>
      <c r="D42" s="4" t="s">
        <v>69</v>
      </c>
      <c r="E42" s="10">
        <v>0</v>
      </c>
      <c r="F42" s="10">
        <v>0</v>
      </c>
      <c r="G42" s="10">
        <v>1</v>
      </c>
      <c r="H42" s="10">
        <v>0</v>
      </c>
      <c r="I42" s="5">
        <v>1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7">
        <f t="shared" si="0"/>
        <v>1</v>
      </c>
      <c r="P42" s="7">
        <f t="shared" si="1"/>
        <v>0</v>
      </c>
      <c r="Q42" s="5">
        <v>2</v>
      </c>
      <c r="R42" s="5">
        <v>0</v>
      </c>
      <c r="S42" s="5">
        <v>2</v>
      </c>
      <c r="V42" t="s">
        <v>46</v>
      </c>
      <c r="W42" t="s">
        <v>11</v>
      </c>
      <c r="X42" s="13">
        <v>0</v>
      </c>
      <c r="Y42" s="13">
        <v>0</v>
      </c>
    </row>
    <row r="43" spans="1:25" x14ac:dyDescent="0.3">
      <c r="A43" s="4">
        <v>40</v>
      </c>
      <c r="B43" s="4" t="s">
        <v>66</v>
      </c>
      <c r="C43" s="4" t="s">
        <v>70</v>
      </c>
      <c r="D43" s="4" t="s">
        <v>71</v>
      </c>
      <c r="E43" s="10">
        <v>1</v>
      </c>
      <c r="F43" s="10">
        <v>0</v>
      </c>
      <c r="G43" s="10">
        <v>1</v>
      </c>
      <c r="H43" s="10">
        <v>0</v>
      </c>
      <c r="I43" s="5">
        <v>2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7">
        <f t="shared" si="0"/>
        <v>2</v>
      </c>
      <c r="P43" s="7">
        <f t="shared" si="1"/>
        <v>0</v>
      </c>
      <c r="Q43" s="5">
        <v>4</v>
      </c>
      <c r="R43" s="5">
        <v>0</v>
      </c>
      <c r="S43" s="5">
        <v>4</v>
      </c>
      <c r="W43" t="s">
        <v>47</v>
      </c>
      <c r="X43" s="13">
        <v>3</v>
      </c>
      <c r="Y43" s="13">
        <v>1</v>
      </c>
    </row>
    <row r="44" spans="1:25" x14ac:dyDescent="0.3">
      <c r="A44" s="4">
        <v>41</v>
      </c>
      <c r="B44" s="4" t="s">
        <v>66</v>
      </c>
      <c r="C44" s="4" t="s">
        <v>72</v>
      </c>
      <c r="D44" s="4" t="s">
        <v>11</v>
      </c>
      <c r="E44" s="10">
        <v>1</v>
      </c>
      <c r="F44" s="10">
        <v>0</v>
      </c>
      <c r="G44" s="10">
        <v>0</v>
      </c>
      <c r="H44" s="10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7">
        <f t="shared" si="0"/>
        <v>0</v>
      </c>
      <c r="P44" s="7">
        <f t="shared" si="1"/>
        <v>0</v>
      </c>
      <c r="Q44" s="5">
        <v>1</v>
      </c>
      <c r="R44" s="5">
        <v>0</v>
      </c>
      <c r="S44" s="5">
        <v>1</v>
      </c>
      <c r="W44" t="s">
        <v>48</v>
      </c>
      <c r="X44" s="13">
        <v>2</v>
      </c>
      <c r="Y44" s="13">
        <v>2</v>
      </c>
    </row>
    <row r="45" spans="1:25" x14ac:dyDescent="0.3">
      <c r="A45" s="4">
        <v>42</v>
      </c>
      <c r="B45" s="4" t="s">
        <v>66</v>
      </c>
      <c r="C45" s="4" t="s">
        <v>73</v>
      </c>
      <c r="D45" s="4" t="s">
        <v>74</v>
      </c>
      <c r="E45" s="10">
        <v>1</v>
      </c>
      <c r="F45" s="10">
        <v>0</v>
      </c>
      <c r="G45" s="10">
        <v>1</v>
      </c>
      <c r="H45" s="10">
        <v>0</v>
      </c>
      <c r="I45" s="5">
        <v>4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7">
        <f t="shared" si="0"/>
        <v>4</v>
      </c>
      <c r="P45" s="7">
        <f t="shared" si="1"/>
        <v>0</v>
      </c>
      <c r="Q45" s="5">
        <v>6</v>
      </c>
      <c r="R45" s="5">
        <v>0</v>
      </c>
      <c r="S45" s="5">
        <v>6</v>
      </c>
      <c r="V45" t="s">
        <v>64</v>
      </c>
      <c r="W45" t="s">
        <v>65</v>
      </c>
      <c r="X45" s="13">
        <v>0</v>
      </c>
      <c r="Y45" s="13">
        <v>0</v>
      </c>
    </row>
    <row r="46" spans="1:25" x14ac:dyDescent="0.3">
      <c r="A46" s="4">
        <v>43</v>
      </c>
      <c r="B46" s="4" t="s">
        <v>66</v>
      </c>
      <c r="C46" s="4" t="s">
        <v>75</v>
      </c>
      <c r="D46" s="4" t="s">
        <v>11</v>
      </c>
      <c r="E46" s="10">
        <v>2</v>
      </c>
      <c r="F46" s="10">
        <v>0</v>
      </c>
      <c r="G46" s="10">
        <v>0</v>
      </c>
      <c r="H46" s="10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7">
        <f t="shared" si="0"/>
        <v>0</v>
      </c>
      <c r="P46" s="7">
        <f t="shared" si="1"/>
        <v>0</v>
      </c>
      <c r="Q46" s="5">
        <v>2</v>
      </c>
      <c r="R46" s="5">
        <v>0</v>
      </c>
      <c r="S46" s="5">
        <v>2</v>
      </c>
      <c r="V46" t="s">
        <v>37</v>
      </c>
      <c r="W46" t="s">
        <v>38</v>
      </c>
      <c r="X46" s="13">
        <v>10</v>
      </c>
      <c r="Y46" s="13">
        <v>1</v>
      </c>
    </row>
    <row r="47" spans="1:25" x14ac:dyDescent="0.3">
      <c r="A47" s="4">
        <v>44</v>
      </c>
      <c r="B47" s="4" t="s">
        <v>66</v>
      </c>
      <c r="C47" s="4" t="s">
        <v>75</v>
      </c>
      <c r="D47" s="4" t="s">
        <v>76</v>
      </c>
      <c r="E47" s="10">
        <v>0</v>
      </c>
      <c r="F47" s="10">
        <v>0</v>
      </c>
      <c r="G47" s="10">
        <v>1</v>
      </c>
      <c r="H47" s="10">
        <v>0</v>
      </c>
      <c r="I47" s="5">
        <v>2</v>
      </c>
      <c r="J47" s="5">
        <v>1</v>
      </c>
      <c r="K47" s="5">
        <v>1</v>
      </c>
      <c r="L47" s="5">
        <v>0</v>
      </c>
      <c r="M47" s="5">
        <v>0</v>
      </c>
      <c r="N47" s="5">
        <v>0</v>
      </c>
      <c r="O47" s="7">
        <f t="shared" si="0"/>
        <v>3</v>
      </c>
      <c r="P47" s="7">
        <f t="shared" si="1"/>
        <v>1</v>
      </c>
      <c r="Q47" s="5">
        <v>4</v>
      </c>
      <c r="R47" s="5">
        <v>1</v>
      </c>
      <c r="S47" s="5">
        <v>5</v>
      </c>
      <c r="V47" t="s">
        <v>44</v>
      </c>
      <c r="W47" t="s">
        <v>45</v>
      </c>
      <c r="X47" s="13">
        <v>4</v>
      </c>
      <c r="Y47" s="13">
        <v>0</v>
      </c>
    </row>
    <row r="48" spans="1:25" x14ac:dyDescent="0.3">
      <c r="A48" s="4">
        <v>45</v>
      </c>
      <c r="B48" s="4" t="s">
        <v>66</v>
      </c>
      <c r="C48" s="4" t="s">
        <v>77</v>
      </c>
      <c r="D48" s="4" t="s">
        <v>11</v>
      </c>
      <c r="E48" s="10">
        <v>1</v>
      </c>
      <c r="F48" s="10">
        <v>0</v>
      </c>
      <c r="G48" s="10">
        <v>0</v>
      </c>
      <c r="H48" s="10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7">
        <f t="shared" si="0"/>
        <v>0</v>
      </c>
      <c r="P48" s="7">
        <f t="shared" si="1"/>
        <v>0</v>
      </c>
      <c r="Q48" s="5">
        <v>1</v>
      </c>
      <c r="R48" s="5">
        <v>0</v>
      </c>
      <c r="S48" s="5">
        <v>1</v>
      </c>
      <c r="V48" t="s">
        <v>53</v>
      </c>
      <c r="W48" t="s">
        <v>54</v>
      </c>
      <c r="X48" s="13">
        <v>1</v>
      </c>
      <c r="Y48" s="13">
        <v>0</v>
      </c>
    </row>
    <row r="49" spans="1:25" x14ac:dyDescent="0.3">
      <c r="A49" s="4">
        <v>46</v>
      </c>
      <c r="B49" s="4" t="s">
        <v>66</v>
      </c>
      <c r="C49" s="4" t="s">
        <v>77</v>
      </c>
      <c r="D49" s="4" t="s">
        <v>78</v>
      </c>
      <c r="E49" s="10">
        <v>2</v>
      </c>
      <c r="F49" s="10">
        <v>0</v>
      </c>
      <c r="G49" s="10">
        <v>2</v>
      </c>
      <c r="H49" s="10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7">
        <f t="shared" si="0"/>
        <v>0</v>
      </c>
      <c r="P49" s="7">
        <f t="shared" si="1"/>
        <v>0</v>
      </c>
      <c r="Q49" s="5">
        <v>4</v>
      </c>
      <c r="R49" s="5">
        <v>0</v>
      </c>
      <c r="S49" s="5">
        <v>4</v>
      </c>
      <c r="V49" t="s">
        <v>39</v>
      </c>
      <c r="W49" t="s">
        <v>40</v>
      </c>
      <c r="X49" s="13">
        <v>6</v>
      </c>
      <c r="Y49" s="13">
        <v>0</v>
      </c>
    </row>
    <row r="50" spans="1:25" x14ac:dyDescent="0.3">
      <c r="A50" s="4">
        <v>47</v>
      </c>
      <c r="B50" s="4" t="s">
        <v>66</v>
      </c>
      <c r="C50" s="4" t="s">
        <v>77</v>
      </c>
      <c r="D50" s="4" t="s">
        <v>79</v>
      </c>
      <c r="E50" s="10">
        <v>0</v>
      </c>
      <c r="F50" s="10">
        <v>0</v>
      </c>
      <c r="G50" s="10">
        <v>0</v>
      </c>
      <c r="H50" s="10">
        <v>0</v>
      </c>
      <c r="I50" s="5">
        <v>3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7">
        <f t="shared" si="0"/>
        <v>3</v>
      </c>
      <c r="P50" s="7">
        <f t="shared" si="1"/>
        <v>0</v>
      </c>
      <c r="Q50" s="5">
        <v>3</v>
      </c>
      <c r="R50" s="5">
        <v>0</v>
      </c>
      <c r="S50" s="5">
        <v>3</v>
      </c>
      <c r="V50" t="s">
        <v>57</v>
      </c>
      <c r="W50" t="s">
        <v>11</v>
      </c>
      <c r="X50" s="13">
        <v>0</v>
      </c>
      <c r="Y50" s="13">
        <v>0</v>
      </c>
    </row>
    <row r="51" spans="1:25" x14ac:dyDescent="0.3">
      <c r="A51" s="4">
        <v>48</v>
      </c>
      <c r="B51" s="4" t="s">
        <v>66</v>
      </c>
      <c r="C51" s="4" t="s">
        <v>80</v>
      </c>
      <c r="D51" s="4" t="s">
        <v>81</v>
      </c>
      <c r="E51" s="10">
        <v>0</v>
      </c>
      <c r="F51" s="10">
        <v>0</v>
      </c>
      <c r="G51" s="10">
        <v>0</v>
      </c>
      <c r="H51" s="10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7">
        <f t="shared" si="0"/>
        <v>1</v>
      </c>
      <c r="P51" s="7">
        <f t="shared" si="1"/>
        <v>0</v>
      </c>
      <c r="Q51" s="5">
        <v>1</v>
      </c>
      <c r="R51" s="5">
        <v>0</v>
      </c>
      <c r="S51" s="5">
        <v>1</v>
      </c>
      <c r="W51" t="s">
        <v>59</v>
      </c>
      <c r="X51" s="13">
        <v>3</v>
      </c>
      <c r="Y51" s="13">
        <v>0</v>
      </c>
    </row>
    <row r="52" spans="1:25" x14ac:dyDescent="0.3">
      <c r="A52" s="4">
        <v>49</v>
      </c>
      <c r="B52" s="4" t="s">
        <v>66</v>
      </c>
      <c r="C52" s="4" t="s">
        <v>82</v>
      </c>
      <c r="D52" s="4" t="s">
        <v>83</v>
      </c>
      <c r="E52" s="10">
        <v>2</v>
      </c>
      <c r="F52" s="10">
        <v>0</v>
      </c>
      <c r="G52" s="10">
        <v>4</v>
      </c>
      <c r="H52" s="10">
        <v>0</v>
      </c>
      <c r="I52" s="5">
        <v>1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7">
        <f t="shared" si="0"/>
        <v>1</v>
      </c>
      <c r="P52" s="7">
        <f t="shared" si="1"/>
        <v>0</v>
      </c>
      <c r="Q52" s="5">
        <v>7</v>
      </c>
      <c r="R52" s="5">
        <v>0</v>
      </c>
      <c r="S52" s="5">
        <v>7</v>
      </c>
      <c r="W52" t="s">
        <v>58</v>
      </c>
      <c r="X52" s="13">
        <v>0</v>
      </c>
      <c r="Y52" s="13">
        <v>0</v>
      </c>
    </row>
    <row r="53" spans="1:25" x14ac:dyDescent="0.3">
      <c r="A53" s="4">
        <v>50</v>
      </c>
      <c r="B53" s="4" t="s">
        <v>84</v>
      </c>
      <c r="C53" s="4" t="s">
        <v>85</v>
      </c>
      <c r="D53" s="4" t="s">
        <v>86</v>
      </c>
      <c r="E53" s="10">
        <v>1</v>
      </c>
      <c r="F53" s="10">
        <v>0</v>
      </c>
      <c r="G53" s="10">
        <v>0</v>
      </c>
      <c r="H53" s="10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7">
        <f t="shared" si="0"/>
        <v>0</v>
      </c>
      <c r="P53" s="7">
        <f t="shared" si="1"/>
        <v>0</v>
      </c>
      <c r="Q53" s="5">
        <v>1</v>
      </c>
      <c r="R53" s="5">
        <v>0</v>
      </c>
      <c r="S53" s="5">
        <v>1</v>
      </c>
      <c r="U53" t="s">
        <v>84</v>
      </c>
      <c r="V53" t="s">
        <v>90</v>
      </c>
      <c r="W53" t="s">
        <v>91</v>
      </c>
      <c r="X53" s="13">
        <v>1</v>
      </c>
      <c r="Y53" s="13">
        <v>0</v>
      </c>
    </row>
    <row r="54" spans="1:25" x14ac:dyDescent="0.3">
      <c r="A54" s="4">
        <v>51</v>
      </c>
      <c r="B54" s="4" t="s">
        <v>84</v>
      </c>
      <c r="C54" s="4" t="s">
        <v>87</v>
      </c>
      <c r="D54" s="4" t="s">
        <v>88</v>
      </c>
      <c r="E54" s="10">
        <v>1</v>
      </c>
      <c r="F54" s="10">
        <v>0</v>
      </c>
      <c r="G54" s="10">
        <v>3</v>
      </c>
      <c r="H54" s="10">
        <v>0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7">
        <f t="shared" si="0"/>
        <v>2</v>
      </c>
      <c r="P54" s="7">
        <f t="shared" si="1"/>
        <v>0</v>
      </c>
      <c r="Q54" s="5">
        <v>6</v>
      </c>
      <c r="R54" s="5">
        <v>0</v>
      </c>
      <c r="S54" s="5">
        <v>6</v>
      </c>
      <c r="V54" t="s">
        <v>87</v>
      </c>
      <c r="W54" t="s">
        <v>88</v>
      </c>
      <c r="X54" s="13">
        <v>2</v>
      </c>
      <c r="Y54" s="13">
        <v>0</v>
      </c>
    </row>
    <row r="55" spans="1:25" x14ac:dyDescent="0.3">
      <c r="A55" s="4">
        <v>52</v>
      </c>
      <c r="B55" s="4" t="s">
        <v>84</v>
      </c>
      <c r="C55" s="4" t="s">
        <v>87</v>
      </c>
      <c r="D55" s="4" t="s">
        <v>89</v>
      </c>
      <c r="E55" s="10">
        <v>0</v>
      </c>
      <c r="F55" s="10">
        <v>0</v>
      </c>
      <c r="G55" s="10">
        <v>0</v>
      </c>
      <c r="H55" s="10">
        <v>0</v>
      </c>
      <c r="I55" s="5">
        <v>2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7">
        <f t="shared" si="0"/>
        <v>3</v>
      </c>
      <c r="P55" s="7">
        <f t="shared" si="1"/>
        <v>0</v>
      </c>
      <c r="Q55" s="5">
        <v>3</v>
      </c>
      <c r="R55" s="5">
        <v>0</v>
      </c>
      <c r="S55" s="5">
        <v>3</v>
      </c>
      <c r="W55" t="s">
        <v>89</v>
      </c>
      <c r="X55" s="13">
        <v>3</v>
      </c>
      <c r="Y55" s="13">
        <v>0</v>
      </c>
    </row>
    <row r="56" spans="1:25" x14ac:dyDescent="0.3">
      <c r="A56" s="4">
        <v>53</v>
      </c>
      <c r="B56" s="4" t="s">
        <v>84</v>
      </c>
      <c r="C56" s="4" t="s">
        <v>90</v>
      </c>
      <c r="D56" s="4" t="s">
        <v>91</v>
      </c>
      <c r="E56" s="10">
        <v>1</v>
      </c>
      <c r="F56" s="10">
        <v>0</v>
      </c>
      <c r="G56" s="10">
        <v>1</v>
      </c>
      <c r="H56" s="10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7">
        <f t="shared" si="0"/>
        <v>1</v>
      </c>
      <c r="P56" s="7">
        <f t="shared" si="1"/>
        <v>0</v>
      </c>
      <c r="Q56" s="5">
        <v>3</v>
      </c>
      <c r="R56" s="5">
        <v>0</v>
      </c>
      <c r="S56" s="5">
        <v>3</v>
      </c>
      <c r="V56" t="s">
        <v>96</v>
      </c>
      <c r="W56" t="s">
        <v>98</v>
      </c>
      <c r="X56" s="13">
        <v>0</v>
      </c>
      <c r="Y56" s="13">
        <v>0</v>
      </c>
    </row>
    <row r="57" spans="1:25" x14ac:dyDescent="0.3">
      <c r="A57" s="4">
        <v>54</v>
      </c>
      <c r="B57" s="4" t="s">
        <v>84</v>
      </c>
      <c r="C57" s="4" t="s">
        <v>92</v>
      </c>
      <c r="D57" s="4" t="s">
        <v>11</v>
      </c>
      <c r="E57" s="10">
        <v>1</v>
      </c>
      <c r="F57" s="10">
        <v>0</v>
      </c>
      <c r="G57" s="10">
        <v>0</v>
      </c>
      <c r="H57" s="10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7">
        <f t="shared" si="0"/>
        <v>0</v>
      </c>
      <c r="P57" s="7">
        <f t="shared" si="1"/>
        <v>0</v>
      </c>
      <c r="Q57" s="5">
        <v>1</v>
      </c>
      <c r="R57" s="5">
        <v>0</v>
      </c>
      <c r="S57" s="5">
        <v>1</v>
      </c>
      <c r="W57" t="s">
        <v>99</v>
      </c>
      <c r="X57" s="13">
        <v>2</v>
      </c>
      <c r="Y57" s="13">
        <v>0</v>
      </c>
    </row>
    <row r="58" spans="1:25" x14ac:dyDescent="0.3">
      <c r="A58" s="4">
        <v>55</v>
      </c>
      <c r="B58" s="4" t="s">
        <v>84</v>
      </c>
      <c r="C58" s="4" t="s">
        <v>92</v>
      </c>
      <c r="D58" s="4" t="s">
        <v>93</v>
      </c>
      <c r="E58" s="10">
        <v>0</v>
      </c>
      <c r="F58" s="10">
        <v>0</v>
      </c>
      <c r="G58" s="10">
        <v>0</v>
      </c>
      <c r="H58" s="10">
        <v>0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7">
        <f t="shared" si="0"/>
        <v>1</v>
      </c>
      <c r="P58" s="7">
        <f t="shared" si="1"/>
        <v>0</v>
      </c>
      <c r="Q58" s="5">
        <v>1</v>
      </c>
      <c r="R58" s="5">
        <v>0</v>
      </c>
      <c r="S58" s="5">
        <v>1</v>
      </c>
      <c r="W58" t="s">
        <v>97</v>
      </c>
      <c r="X58" s="13">
        <v>2</v>
      </c>
      <c r="Y58" s="13">
        <v>0</v>
      </c>
    </row>
    <row r="59" spans="1:25" x14ac:dyDescent="0.3">
      <c r="A59" s="4">
        <v>56</v>
      </c>
      <c r="B59" s="4" t="s">
        <v>84</v>
      </c>
      <c r="C59" s="4" t="s">
        <v>94</v>
      </c>
      <c r="D59" s="4" t="s">
        <v>95</v>
      </c>
      <c r="E59" s="10">
        <v>2</v>
      </c>
      <c r="F59" s="10">
        <v>0</v>
      </c>
      <c r="G59" s="10">
        <v>2</v>
      </c>
      <c r="H59" s="10">
        <v>0</v>
      </c>
      <c r="I59" s="5">
        <v>2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7">
        <f t="shared" si="0"/>
        <v>3</v>
      </c>
      <c r="P59" s="7">
        <f t="shared" si="1"/>
        <v>0</v>
      </c>
      <c r="Q59" s="5">
        <v>7</v>
      </c>
      <c r="R59" s="5">
        <v>0</v>
      </c>
      <c r="S59" s="5">
        <v>7</v>
      </c>
      <c r="V59" t="s">
        <v>92</v>
      </c>
      <c r="W59" t="s">
        <v>11</v>
      </c>
      <c r="X59" s="13">
        <v>0</v>
      </c>
      <c r="Y59" s="13">
        <v>0</v>
      </c>
    </row>
    <row r="60" spans="1:25" x14ac:dyDescent="0.3">
      <c r="A60" s="4">
        <v>57</v>
      </c>
      <c r="B60" s="4" t="s">
        <v>84</v>
      </c>
      <c r="C60" s="4" t="s">
        <v>96</v>
      </c>
      <c r="D60" s="4" t="s">
        <v>97</v>
      </c>
      <c r="E60" s="10">
        <v>3</v>
      </c>
      <c r="F60" s="10">
        <v>0</v>
      </c>
      <c r="G60" s="10">
        <v>0</v>
      </c>
      <c r="H60" s="10">
        <v>0</v>
      </c>
      <c r="I60" s="5">
        <v>2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7">
        <f t="shared" si="0"/>
        <v>2</v>
      </c>
      <c r="P60" s="7">
        <f t="shared" si="1"/>
        <v>0</v>
      </c>
      <c r="Q60" s="5">
        <v>5</v>
      </c>
      <c r="R60" s="5">
        <v>0</v>
      </c>
      <c r="S60" s="5">
        <v>5</v>
      </c>
      <c r="W60" t="s">
        <v>93</v>
      </c>
      <c r="X60" s="13">
        <v>1</v>
      </c>
      <c r="Y60" s="13">
        <v>0</v>
      </c>
    </row>
    <row r="61" spans="1:25" x14ac:dyDescent="0.3">
      <c r="A61" s="4">
        <v>58</v>
      </c>
      <c r="B61" s="4" t="s">
        <v>84</v>
      </c>
      <c r="C61" s="4" t="s">
        <v>96</v>
      </c>
      <c r="D61" s="4" t="s">
        <v>98</v>
      </c>
      <c r="E61" s="10">
        <v>1</v>
      </c>
      <c r="F61" s="10">
        <v>0</v>
      </c>
      <c r="G61" s="10">
        <v>1</v>
      </c>
      <c r="H61" s="10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7">
        <f t="shared" si="0"/>
        <v>0</v>
      </c>
      <c r="P61" s="7">
        <f t="shared" si="1"/>
        <v>0</v>
      </c>
      <c r="Q61" s="5">
        <v>2</v>
      </c>
      <c r="R61" s="5">
        <v>0</v>
      </c>
      <c r="S61" s="5">
        <v>2</v>
      </c>
      <c r="V61" t="s">
        <v>94</v>
      </c>
      <c r="W61" t="s">
        <v>95</v>
      </c>
      <c r="X61" s="13">
        <v>3</v>
      </c>
      <c r="Y61" s="13">
        <v>0</v>
      </c>
    </row>
    <row r="62" spans="1:25" x14ac:dyDescent="0.3">
      <c r="A62" s="4">
        <v>59</v>
      </c>
      <c r="B62" s="4" t="s">
        <v>84</v>
      </c>
      <c r="C62" s="4" t="s">
        <v>96</v>
      </c>
      <c r="D62" s="4" t="s">
        <v>99</v>
      </c>
      <c r="E62" s="10">
        <v>4</v>
      </c>
      <c r="F62" s="10">
        <v>0</v>
      </c>
      <c r="G62" s="10">
        <v>0</v>
      </c>
      <c r="H62" s="10">
        <v>0</v>
      </c>
      <c r="I62" s="5">
        <v>2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7">
        <f t="shared" si="0"/>
        <v>2</v>
      </c>
      <c r="P62" s="7">
        <f t="shared" si="1"/>
        <v>0</v>
      </c>
      <c r="Q62" s="5">
        <v>6</v>
      </c>
      <c r="R62" s="5">
        <v>0</v>
      </c>
      <c r="S62" s="5">
        <v>6</v>
      </c>
      <c r="V62" t="s">
        <v>85</v>
      </c>
      <c r="W62" t="s">
        <v>86</v>
      </c>
      <c r="X62" s="13">
        <v>0</v>
      </c>
      <c r="Y62" s="13">
        <v>0</v>
      </c>
    </row>
    <row r="63" spans="1:25" x14ac:dyDescent="0.3">
      <c r="A63" s="4">
        <v>60</v>
      </c>
      <c r="B63" s="4" t="s">
        <v>100</v>
      </c>
      <c r="C63" s="4" t="s">
        <v>101</v>
      </c>
      <c r="D63" s="4" t="s">
        <v>102</v>
      </c>
      <c r="E63" s="10">
        <v>0</v>
      </c>
      <c r="F63" s="10">
        <v>0</v>
      </c>
      <c r="G63" s="10">
        <v>1</v>
      </c>
      <c r="H63" s="10">
        <v>0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7">
        <f t="shared" si="0"/>
        <v>1</v>
      </c>
      <c r="P63" s="7">
        <f t="shared" si="1"/>
        <v>0</v>
      </c>
      <c r="Q63" s="5">
        <v>2</v>
      </c>
      <c r="R63" s="5">
        <v>0</v>
      </c>
      <c r="S63" s="5">
        <v>2</v>
      </c>
      <c r="U63" t="s">
        <v>100</v>
      </c>
      <c r="V63" t="s">
        <v>103</v>
      </c>
      <c r="W63" t="s">
        <v>104</v>
      </c>
      <c r="X63" s="13">
        <v>2</v>
      </c>
      <c r="Y63" s="13">
        <v>0</v>
      </c>
    </row>
    <row r="64" spans="1:25" x14ac:dyDescent="0.3">
      <c r="A64" s="4">
        <v>61</v>
      </c>
      <c r="B64" s="4" t="s">
        <v>100</v>
      </c>
      <c r="C64" s="4" t="s">
        <v>103</v>
      </c>
      <c r="D64" s="4" t="s">
        <v>104</v>
      </c>
      <c r="E64" s="10">
        <v>2</v>
      </c>
      <c r="F64" s="10">
        <v>0</v>
      </c>
      <c r="G64" s="10">
        <v>0</v>
      </c>
      <c r="H64" s="10">
        <v>0</v>
      </c>
      <c r="I64" s="5">
        <v>2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7">
        <f t="shared" si="0"/>
        <v>2</v>
      </c>
      <c r="P64" s="7">
        <f t="shared" si="1"/>
        <v>0</v>
      </c>
      <c r="Q64" s="5">
        <v>4</v>
      </c>
      <c r="R64" s="5">
        <v>0</v>
      </c>
      <c r="S64" s="5">
        <v>4</v>
      </c>
      <c r="V64" t="s">
        <v>105</v>
      </c>
      <c r="W64" t="s">
        <v>106</v>
      </c>
      <c r="X64" s="13">
        <v>4</v>
      </c>
      <c r="Y64" s="13">
        <v>0</v>
      </c>
    </row>
    <row r="65" spans="1:25" x14ac:dyDescent="0.3">
      <c r="A65" s="4">
        <v>62</v>
      </c>
      <c r="B65" s="4" t="s">
        <v>100</v>
      </c>
      <c r="C65" s="4" t="s">
        <v>105</v>
      </c>
      <c r="D65" s="4" t="s">
        <v>106</v>
      </c>
      <c r="E65" s="10">
        <v>2</v>
      </c>
      <c r="F65" s="10">
        <v>0</v>
      </c>
      <c r="G65" s="10">
        <v>2</v>
      </c>
      <c r="H65" s="10">
        <v>0</v>
      </c>
      <c r="I65" s="5">
        <v>3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7">
        <f t="shared" si="0"/>
        <v>4</v>
      </c>
      <c r="P65" s="7">
        <f t="shared" si="1"/>
        <v>0</v>
      </c>
      <c r="Q65" s="5">
        <v>8</v>
      </c>
      <c r="R65" s="5">
        <v>0</v>
      </c>
      <c r="S65" s="5">
        <v>8</v>
      </c>
      <c r="V65" t="s">
        <v>107</v>
      </c>
      <c r="W65" t="s">
        <v>108</v>
      </c>
      <c r="X65" s="13">
        <v>0</v>
      </c>
      <c r="Y65" s="13">
        <v>0</v>
      </c>
    </row>
    <row r="66" spans="1:25" x14ac:dyDescent="0.3">
      <c r="A66" s="4">
        <v>63</v>
      </c>
      <c r="B66" s="4" t="s">
        <v>100</v>
      </c>
      <c r="C66" s="4" t="s">
        <v>107</v>
      </c>
      <c r="D66" s="4" t="s">
        <v>108</v>
      </c>
      <c r="E66" s="10">
        <v>2</v>
      </c>
      <c r="F66" s="10">
        <v>0</v>
      </c>
      <c r="G66" s="10">
        <v>2</v>
      </c>
      <c r="H66" s="10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7">
        <f t="shared" si="0"/>
        <v>0</v>
      </c>
      <c r="P66" s="7">
        <f t="shared" si="1"/>
        <v>0</v>
      </c>
      <c r="Q66" s="5">
        <v>4</v>
      </c>
      <c r="R66" s="5">
        <v>0</v>
      </c>
      <c r="S66" s="5">
        <v>4</v>
      </c>
      <c r="V66" t="s">
        <v>109</v>
      </c>
      <c r="W66" t="s">
        <v>110</v>
      </c>
      <c r="X66" s="13">
        <v>1</v>
      </c>
      <c r="Y66" s="13">
        <v>0</v>
      </c>
    </row>
    <row r="67" spans="1:25" x14ac:dyDescent="0.3">
      <c r="A67" s="4">
        <v>64</v>
      </c>
      <c r="B67" s="4" t="s">
        <v>100</v>
      </c>
      <c r="C67" s="4" t="s">
        <v>109</v>
      </c>
      <c r="D67" s="4" t="s">
        <v>110</v>
      </c>
      <c r="E67" s="10">
        <v>0</v>
      </c>
      <c r="F67" s="10">
        <v>0</v>
      </c>
      <c r="G67" s="10">
        <v>0</v>
      </c>
      <c r="H67" s="10">
        <v>0</v>
      </c>
      <c r="I67" s="5">
        <v>0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7">
        <f t="shared" si="0"/>
        <v>1</v>
      </c>
      <c r="P67" s="7">
        <f t="shared" si="1"/>
        <v>0</v>
      </c>
      <c r="Q67" s="5">
        <v>1</v>
      </c>
      <c r="R67" s="5">
        <v>0</v>
      </c>
      <c r="S67" s="5">
        <v>1</v>
      </c>
      <c r="V67" t="s">
        <v>111</v>
      </c>
      <c r="W67" t="s">
        <v>112</v>
      </c>
      <c r="X67" s="13">
        <v>1</v>
      </c>
      <c r="Y67" s="13">
        <v>0</v>
      </c>
    </row>
    <row r="68" spans="1:25" x14ac:dyDescent="0.3">
      <c r="A68" s="4">
        <v>65</v>
      </c>
      <c r="B68" s="4" t="s">
        <v>100</v>
      </c>
      <c r="C68" s="4" t="s">
        <v>111</v>
      </c>
      <c r="D68" s="4" t="s">
        <v>112</v>
      </c>
      <c r="E68" s="10">
        <v>5</v>
      </c>
      <c r="F68" s="10">
        <v>0</v>
      </c>
      <c r="G68" s="10">
        <v>0</v>
      </c>
      <c r="H68" s="10">
        <v>0</v>
      </c>
      <c r="I68" s="5">
        <v>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7">
        <f t="shared" si="0"/>
        <v>1</v>
      </c>
      <c r="P68" s="7">
        <f t="shared" si="1"/>
        <v>0</v>
      </c>
      <c r="Q68" s="5">
        <v>6</v>
      </c>
      <c r="R68" s="5">
        <v>0</v>
      </c>
      <c r="S68" s="5">
        <v>6</v>
      </c>
      <c r="V68" t="s">
        <v>101</v>
      </c>
      <c r="W68" t="s">
        <v>102</v>
      </c>
      <c r="X68" s="13">
        <v>1</v>
      </c>
      <c r="Y68" s="13">
        <v>0</v>
      </c>
    </row>
    <row r="69" spans="1:25" x14ac:dyDescent="0.3">
      <c r="A69" s="4">
        <v>66</v>
      </c>
      <c r="B69" s="4" t="s">
        <v>113</v>
      </c>
      <c r="C69" s="4" t="s">
        <v>114</v>
      </c>
      <c r="D69" s="4" t="s">
        <v>11</v>
      </c>
      <c r="E69" s="10">
        <v>1</v>
      </c>
      <c r="F69" s="10">
        <v>0</v>
      </c>
      <c r="G69" s="10">
        <v>0</v>
      </c>
      <c r="H69" s="10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7">
        <f t="shared" ref="O69:O94" si="2">SUM(I69,K69,M69)</f>
        <v>0</v>
      </c>
      <c r="P69" s="7">
        <f t="shared" ref="P69:P94" si="3">SUM(J69,L69,N69)</f>
        <v>0</v>
      </c>
      <c r="Q69" s="5">
        <v>1</v>
      </c>
      <c r="R69" s="5">
        <v>0</v>
      </c>
      <c r="S69" s="5">
        <v>1</v>
      </c>
      <c r="U69" t="s">
        <v>113</v>
      </c>
      <c r="V69" t="s">
        <v>114</v>
      </c>
      <c r="W69" t="s">
        <v>11</v>
      </c>
      <c r="X69" s="13">
        <v>0</v>
      </c>
      <c r="Y69" s="13">
        <v>0</v>
      </c>
    </row>
    <row r="70" spans="1:25" x14ac:dyDescent="0.3">
      <c r="A70" s="4">
        <v>67</v>
      </c>
      <c r="B70" s="4" t="s">
        <v>113</v>
      </c>
      <c r="C70" s="4" t="s">
        <v>114</v>
      </c>
      <c r="D70" s="4" t="s">
        <v>115</v>
      </c>
      <c r="E70" s="10">
        <v>1</v>
      </c>
      <c r="F70" s="10">
        <v>0</v>
      </c>
      <c r="G70" s="10">
        <v>0</v>
      </c>
      <c r="H70" s="10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7">
        <f t="shared" si="2"/>
        <v>0</v>
      </c>
      <c r="P70" s="7">
        <f t="shared" si="3"/>
        <v>0</v>
      </c>
      <c r="Q70" s="5">
        <v>1</v>
      </c>
      <c r="R70" s="5">
        <v>0</v>
      </c>
      <c r="S70" s="5">
        <v>1</v>
      </c>
      <c r="W70" t="s">
        <v>115</v>
      </c>
      <c r="X70" s="13">
        <v>0</v>
      </c>
      <c r="Y70" s="13">
        <v>0</v>
      </c>
    </row>
    <row r="71" spans="1:25" x14ac:dyDescent="0.3">
      <c r="A71" s="4">
        <v>68</v>
      </c>
      <c r="B71" s="4" t="s">
        <v>113</v>
      </c>
      <c r="C71" s="4" t="s">
        <v>114</v>
      </c>
      <c r="D71" s="4" t="s">
        <v>116</v>
      </c>
      <c r="E71" s="10">
        <v>1</v>
      </c>
      <c r="F71" s="10">
        <v>0</v>
      </c>
      <c r="G71" s="10">
        <v>1</v>
      </c>
      <c r="H71" s="10">
        <v>0</v>
      </c>
      <c r="I71" s="5">
        <v>2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7">
        <f t="shared" si="2"/>
        <v>2</v>
      </c>
      <c r="P71" s="7">
        <f t="shared" si="3"/>
        <v>0</v>
      </c>
      <c r="Q71" s="5">
        <v>4</v>
      </c>
      <c r="R71" s="5">
        <v>0</v>
      </c>
      <c r="S71" s="5">
        <v>4</v>
      </c>
      <c r="W71" t="s">
        <v>117</v>
      </c>
      <c r="X71" s="13">
        <v>0</v>
      </c>
      <c r="Y71" s="13">
        <v>0</v>
      </c>
    </row>
    <row r="72" spans="1:25" x14ac:dyDescent="0.3">
      <c r="A72" s="4">
        <v>69</v>
      </c>
      <c r="B72" s="4" t="s">
        <v>113</v>
      </c>
      <c r="C72" s="4" t="s">
        <v>114</v>
      </c>
      <c r="D72" s="4" t="s">
        <v>117</v>
      </c>
      <c r="E72" s="10">
        <v>0</v>
      </c>
      <c r="F72" s="10">
        <v>0</v>
      </c>
      <c r="G72" s="10">
        <v>1</v>
      </c>
      <c r="H72" s="10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7">
        <f t="shared" si="2"/>
        <v>0</v>
      </c>
      <c r="P72" s="7">
        <f t="shared" si="3"/>
        <v>0</v>
      </c>
      <c r="Q72" s="5">
        <v>1</v>
      </c>
      <c r="R72" s="5">
        <v>0</v>
      </c>
      <c r="S72" s="5">
        <v>1</v>
      </c>
      <c r="W72" t="s">
        <v>116</v>
      </c>
      <c r="X72" s="13">
        <v>2</v>
      </c>
      <c r="Y72" s="13">
        <v>0</v>
      </c>
    </row>
    <row r="73" spans="1:25" x14ac:dyDescent="0.3">
      <c r="A73" s="4">
        <v>70</v>
      </c>
      <c r="B73" s="4" t="s">
        <v>113</v>
      </c>
      <c r="C73" s="4" t="s">
        <v>118</v>
      </c>
      <c r="D73" s="4" t="s">
        <v>119</v>
      </c>
      <c r="E73" s="10">
        <v>1</v>
      </c>
      <c r="F73" s="10">
        <v>0</v>
      </c>
      <c r="G73" s="10">
        <v>0</v>
      </c>
      <c r="H73" s="10">
        <v>0</v>
      </c>
      <c r="I73" s="5">
        <v>1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7">
        <f t="shared" si="2"/>
        <v>1</v>
      </c>
      <c r="P73" s="7">
        <f t="shared" si="3"/>
        <v>0</v>
      </c>
      <c r="Q73" s="5">
        <v>2</v>
      </c>
      <c r="R73" s="5">
        <v>0</v>
      </c>
      <c r="S73" s="5">
        <v>2</v>
      </c>
      <c r="V73" t="s">
        <v>126</v>
      </c>
      <c r="W73" t="s">
        <v>127</v>
      </c>
      <c r="X73" s="13">
        <v>2</v>
      </c>
      <c r="Y73" s="13">
        <v>0</v>
      </c>
    </row>
    <row r="74" spans="1:25" x14ac:dyDescent="0.3">
      <c r="A74" s="4">
        <v>71</v>
      </c>
      <c r="B74" s="4" t="s">
        <v>113</v>
      </c>
      <c r="C74" s="4" t="s">
        <v>120</v>
      </c>
      <c r="D74" s="4" t="s">
        <v>121</v>
      </c>
      <c r="E74" s="10">
        <v>4</v>
      </c>
      <c r="F74" s="10">
        <v>0</v>
      </c>
      <c r="G74" s="10">
        <v>2</v>
      </c>
      <c r="H74" s="10">
        <v>0</v>
      </c>
      <c r="I74" s="5">
        <v>0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7">
        <f t="shared" si="2"/>
        <v>1</v>
      </c>
      <c r="P74" s="7">
        <f t="shared" si="3"/>
        <v>0</v>
      </c>
      <c r="Q74" s="5">
        <v>7</v>
      </c>
      <c r="R74" s="5">
        <v>0</v>
      </c>
      <c r="S74" s="5">
        <v>7</v>
      </c>
      <c r="V74" t="s">
        <v>118</v>
      </c>
      <c r="W74" t="s">
        <v>119</v>
      </c>
      <c r="X74" s="13">
        <v>1</v>
      </c>
      <c r="Y74" s="13">
        <v>0</v>
      </c>
    </row>
    <row r="75" spans="1:25" x14ac:dyDescent="0.3">
      <c r="A75" s="4">
        <v>72</v>
      </c>
      <c r="B75" s="4" t="s">
        <v>113</v>
      </c>
      <c r="C75" s="4" t="s">
        <v>122</v>
      </c>
      <c r="D75" s="4" t="s">
        <v>123</v>
      </c>
      <c r="E75" s="10">
        <v>4</v>
      </c>
      <c r="F75" s="10">
        <v>1</v>
      </c>
      <c r="G75" s="10">
        <v>0</v>
      </c>
      <c r="H75" s="10">
        <v>0</v>
      </c>
      <c r="I75" s="5">
        <v>5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7">
        <f t="shared" si="2"/>
        <v>5</v>
      </c>
      <c r="P75" s="7">
        <f t="shared" si="3"/>
        <v>1</v>
      </c>
      <c r="Q75" s="5">
        <v>9</v>
      </c>
      <c r="R75" s="5">
        <v>2</v>
      </c>
      <c r="S75" s="5">
        <v>11</v>
      </c>
      <c r="V75" t="s">
        <v>122</v>
      </c>
      <c r="W75" t="s">
        <v>123</v>
      </c>
      <c r="X75" s="13">
        <v>5</v>
      </c>
      <c r="Y75" s="13">
        <v>1</v>
      </c>
    </row>
    <row r="76" spans="1:25" x14ac:dyDescent="0.3">
      <c r="A76" s="4">
        <v>73</v>
      </c>
      <c r="B76" s="4" t="s">
        <v>113</v>
      </c>
      <c r="C76" s="4" t="s">
        <v>124</v>
      </c>
      <c r="D76" s="4" t="s">
        <v>11</v>
      </c>
      <c r="E76" s="10">
        <v>1</v>
      </c>
      <c r="F76" s="10">
        <v>0</v>
      </c>
      <c r="G76" s="10">
        <v>0</v>
      </c>
      <c r="H76" s="10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7">
        <f t="shared" si="2"/>
        <v>0</v>
      </c>
      <c r="P76" s="7">
        <f t="shared" si="3"/>
        <v>0</v>
      </c>
      <c r="Q76" s="5">
        <v>1</v>
      </c>
      <c r="R76" s="5">
        <v>0</v>
      </c>
      <c r="S76" s="5">
        <v>1</v>
      </c>
      <c r="V76" t="s">
        <v>120</v>
      </c>
      <c r="W76" t="s">
        <v>121</v>
      </c>
      <c r="X76" s="13">
        <v>1</v>
      </c>
      <c r="Y76" s="13">
        <v>0</v>
      </c>
    </row>
    <row r="77" spans="1:25" x14ac:dyDescent="0.3">
      <c r="A77" s="4">
        <v>74</v>
      </c>
      <c r="B77" s="4" t="s">
        <v>113</v>
      </c>
      <c r="C77" s="4" t="s">
        <v>124</v>
      </c>
      <c r="D77" s="4" t="s">
        <v>125</v>
      </c>
      <c r="E77" s="10">
        <v>0</v>
      </c>
      <c r="F77" s="10">
        <v>0</v>
      </c>
      <c r="G77" s="10">
        <v>0</v>
      </c>
      <c r="H77" s="10">
        <v>0</v>
      </c>
      <c r="I77" s="5">
        <v>1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7">
        <f t="shared" si="2"/>
        <v>1</v>
      </c>
      <c r="P77" s="7">
        <f t="shared" si="3"/>
        <v>0</v>
      </c>
      <c r="Q77" s="5">
        <v>1</v>
      </c>
      <c r="R77" s="5">
        <v>0</v>
      </c>
      <c r="S77" s="5">
        <v>1</v>
      </c>
      <c r="V77" t="s">
        <v>124</v>
      </c>
      <c r="W77" t="s">
        <v>11</v>
      </c>
      <c r="X77" s="13">
        <v>0</v>
      </c>
      <c r="Y77" s="13">
        <v>0</v>
      </c>
    </row>
    <row r="78" spans="1:25" x14ac:dyDescent="0.3">
      <c r="A78" s="4">
        <v>75</v>
      </c>
      <c r="B78" s="4" t="s">
        <v>113</v>
      </c>
      <c r="C78" s="4" t="s">
        <v>126</v>
      </c>
      <c r="D78" s="4" t="s">
        <v>127</v>
      </c>
      <c r="E78" s="10">
        <v>6</v>
      </c>
      <c r="F78" s="10">
        <v>0</v>
      </c>
      <c r="G78" s="10">
        <v>0</v>
      </c>
      <c r="H78" s="10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7">
        <f t="shared" si="2"/>
        <v>2</v>
      </c>
      <c r="P78" s="7">
        <f t="shared" si="3"/>
        <v>0</v>
      </c>
      <c r="Q78" s="5">
        <v>8</v>
      </c>
      <c r="R78" s="5">
        <v>0</v>
      </c>
      <c r="S78" s="5">
        <v>8</v>
      </c>
      <c r="W78" t="s">
        <v>125</v>
      </c>
      <c r="X78" s="13">
        <v>1</v>
      </c>
      <c r="Y78" s="13">
        <v>0</v>
      </c>
    </row>
    <row r="79" spans="1:25" x14ac:dyDescent="0.3">
      <c r="A79" s="4">
        <v>76</v>
      </c>
      <c r="B79" s="4" t="s">
        <v>128</v>
      </c>
      <c r="C79" s="4" t="s">
        <v>129</v>
      </c>
      <c r="D79" s="4" t="s">
        <v>130</v>
      </c>
      <c r="E79" s="10">
        <v>7</v>
      </c>
      <c r="F79" s="10">
        <v>0</v>
      </c>
      <c r="G79" s="10">
        <v>3</v>
      </c>
      <c r="H79" s="10">
        <v>0</v>
      </c>
      <c r="I79" s="5">
        <v>5</v>
      </c>
      <c r="J79" s="5">
        <v>2</v>
      </c>
      <c r="K79" s="5">
        <v>0</v>
      </c>
      <c r="L79" s="5">
        <v>0</v>
      </c>
      <c r="M79" s="5">
        <v>0</v>
      </c>
      <c r="N79" s="5">
        <v>0</v>
      </c>
      <c r="O79" s="7">
        <f t="shared" si="2"/>
        <v>5</v>
      </c>
      <c r="P79" s="7">
        <f t="shared" si="3"/>
        <v>2</v>
      </c>
      <c r="Q79" s="5">
        <v>15</v>
      </c>
      <c r="R79" s="5">
        <v>2</v>
      </c>
      <c r="S79" s="5">
        <v>17</v>
      </c>
      <c r="U79" t="s">
        <v>138</v>
      </c>
      <c r="V79" t="s">
        <v>139</v>
      </c>
      <c r="W79" t="s">
        <v>140</v>
      </c>
      <c r="X79" s="13">
        <v>1</v>
      </c>
      <c r="Y79" s="13">
        <v>0</v>
      </c>
    </row>
    <row r="80" spans="1:25" x14ac:dyDescent="0.3">
      <c r="A80" s="4">
        <v>77</v>
      </c>
      <c r="B80" s="4" t="s">
        <v>128</v>
      </c>
      <c r="C80" s="4" t="s">
        <v>131</v>
      </c>
      <c r="D80" s="4" t="s">
        <v>132</v>
      </c>
      <c r="E80" s="10">
        <v>7</v>
      </c>
      <c r="F80" s="10">
        <v>0</v>
      </c>
      <c r="G80" s="10">
        <v>1</v>
      </c>
      <c r="H80" s="10">
        <v>0</v>
      </c>
      <c r="I80" s="5">
        <v>0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7">
        <f t="shared" si="2"/>
        <v>1</v>
      </c>
      <c r="P80" s="7">
        <f t="shared" si="3"/>
        <v>0</v>
      </c>
      <c r="Q80" s="5">
        <v>9</v>
      </c>
      <c r="R80" s="5">
        <v>0</v>
      </c>
      <c r="S80" s="5">
        <v>9</v>
      </c>
      <c r="V80" t="s">
        <v>141</v>
      </c>
      <c r="W80" t="s">
        <v>142</v>
      </c>
      <c r="X80" s="13">
        <v>1</v>
      </c>
      <c r="Y80" s="13">
        <v>0</v>
      </c>
    </row>
    <row r="81" spans="1:25" x14ac:dyDescent="0.3">
      <c r="A81" s="4">
        <v>78</v>
      </c>
      <c r="B81" s="4" t="s">
        <v>128</v>
      </c>
      <c r="C81" s="4" t="s">
        <v>133</v>
      </c>
      <c r="D81" s="4" t="s">
        <v>134</v>
      </c>
      <c r="E81" s="10">
        <v>4</v>
      </c>
      <c r="F81" s="10">
        <v>0</v>
      </c>
      <c r="G81" s="10">
        <v>2</v>
      </c>
      <c r="H81" s="10">
        <v>0</v>
      </c>
      <c r="I81" s="5">
        <v>2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7">
        <f t="shared" si="2"/>
        <v>2</v>
      </c>
      <c r="P81" s="7">
        <f t="shared" si="3"/>
        <v>0</v>
      </c>
      <c r="Q81" s="5">
        <v>8</v>
      </c>
      <c r="R81" s="5">
        <v>0</v>
      </c>
      <c r="S81" s="5">
        <v>8</v>
      </c>
      <c r="V81" t="s">
        <v>143</v>
      </c>
      <c r="W81" t="s">
        <v>144</v>
      </c>
      <c r="X81" s="13">
        <v>0</v>
      </c>
      <c r="Y81" s="13">
        <v>0</v>
      </c>
    </row>
    <row r="82" spans="1:25" x14ac:dyDescent="0.3">
      <c r="A82" s="4">
        <v>79</v>
      </c>
      <c r="B82" s="4" t="s">
        <v>128</v>
      </c>
      <c r="C82" s="4" t="s">
        <v>133</v>
      </c>
      <c r="D82" s="4" t="s">
        <v>135</v>
      </c>
      <c r="E82" s="10">
        <v>1</v>
      </c>
      <c r="F82" s="10">
        <v>0</v>
      </c>
      <c r="G82" s="10">
        <v>2</v>
      </c>
      <c r="H82" s="10">
        <v>0</v>
      </c>
      <c r="I82" s="5">
        <v>3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7">
        <f t="shared" si="2"/>
        <v>3</v>
      </c>
      <c r="P82" s="7">
        <f t="shared" si="3"/>
        <v>0</v>
      </c>
      <c r="Q82" s="5">
        <v>6</v>
      </c>
      <c r="R82" s="5">
        <v>0</v>
      </c>
      <c r="S82" s="5">
        <v>6</v>
      </c>
      <c r="U82" t="s">
        <v>145</v>
      </c>
      <c r="V82" t="s">
        <v>77</v>
      </c>
      <c r="W82" t="s">
        <v>11</v>
      </c>
      <c r="X82" s="13">
        <v>0</v>
      </c>
      <c r="Y82" s="13">
        <v>0</v>
      </c>
    </row>
    <row r="83" spans="1:25" x14ac:dyDescent="0.3">
      <c r="A83" s="4">
        <v>80</v>
      </c>
      <c r="B83" s="4" t="s">
        <v>128</v>
      </c>
      <c r="C83" s="4" t="s">
        <v>136</v>
      </c>
      <c r="D83" s="4" t="s">
        <v>137</v>
      </c>
      <c r="E83" s="10">
        <v>7</v>
      </c>
      <c r="F83" s="10">
        <v>0</v>
      </c>
      <c r="G83" s="10">
        <v>5</v>
      </c>
      <c r="H83" s="10">
        <v>0</v>
      </c>
      <c r="I83" s="5">
        <v>7</v>
      </c>
      <c r="J83" s="5">
        <v>2</v>
      </c>
      <c r="K83" s="5">
        <v>6</v>
      </c>
      <c r="L83" s="5">
        <v>0</v>
      </c>
      <c r="M83" s="5">
        <v>0</v>
      </c>
      <c r="N83" s="5">
        <v>0</v>
      </c>
      <c r="O83" s="7">
        <f t="shared" si="2"/>
        <v>13</v>
      </c>
      <c r="P83" s="7">
        <f t="shared" si="3"/>
        <v>2</v>
      </c>
      <c r="Q83" s="5">
        <v>25</v>
      </c>
      <c r="R83" s="5">
        <v>2</v>
      </c>
      <c r="S83" s="5">
        <v>27</v>
      </c>
      <c r="V83" t="s">
        <v>147</v>
      </c>
      <c r="W83" t="s">
        <v>148</v>
      </c>
      <c r="X83" s="13">
        <v>0</v>
      </c>
      <c r="Y83" s="13">
        <v>0</v>
      </c>
    </row>
    <row r="84" spans="1:25" x14ac:dyDescent="0.3">
      <c r="A84" s="4">
        <v>81</v>
      </c>
      <c r="B84" s="4" t="s">
        <v>138</v>
      </c>
      <c r="C84" s="4" t="s">
        <v>139</v>
      </c>
      <c r="D84" s="4" t="s">
        <v>140</v>
      </c>
      <c r="E84" s="10">
        <v>1</v>
      </c>
      <c r="F84" s="10">
        <v>0</v>
      </c>
      <c r="G84" s="10">
        <v>0</v>
      </c>
      <c r="H84" s="10">
        <v>0</v>
      </c>
      <c r="I84" s="5">
        <v>0</v>
      </c>
      <c r="J84" s="5">
        <v>0</v>
      </c>
      <c r="K84" s="5">
        <v>1</v>
      </c>
      <c r="L84" s="5">
        <v>0</v>
      </c>
      <c r="M84" s="5">
        <v>0</v>
      </c>
      <c r="N84" s="5">
        <v>0</v>
      </c>
      <c r="O84" s="7">
        <f t="shared" si="2"/>
        <v>1</v>
      </c>
      <c r="P84" s="7">
        <f t="shared" si="3"/>
        <v>0</v>
      </c>
      <c r="Q84" s="5">
        <v>2</v>
      </c>
      <c r="R84" s="5">
        <v>0</v>
      </c>
      <c r="S84" s="5">
        <v>2</v>
      </c>
      <c r="V84" t="s">
        <v>67</v>
      </c>
      <c r="W84" t="s">
        <v>11</v>
      </c>
      <c r="X84" s="13">
        <v>0</v>
      </c>
      <c r="Y84" s="13">
        <v>0</v>
      </c>
    </row>
    <row r="85" spans="1:25" x14ac:dyDescent="0.3">
      <c r="A85" s="4">
        <v>82</v>
      </c>
      <c r="B85" s="4" t="s">
        <v>138</v>
      </c>
      <c r="C85" s="4" t="s">
        <v>141</v>
      </c>
      <c r="D85" s="4" t="s">
        <v>142</v>
      </c>
      <c r="E85" s="10">
        <v>0</v>
      </c>
      <c r="F85" s="10">
        <v>0</v>
      </c>
      <c r="G85" s="10">
        <v>1</v>
      </c>
      <c r="H85" s="10">
        <v>0</v>
      </c>
      <c r="I85" s="5">
        <v>1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7">
        <f t="shared" si="2"/>
        <v>1</v>
      </c>
      <c r="P85" s="7">
        <f t="shared" si="3"/>
        <v>0</v>
      </c>
      <c r="Q85" s="5">
        <v>2</v>
      </c>
      <c r="R85" s="5">
        <v>0</v>
      </c>
      <c r="S85" s="5">
        <v>2</v>
      </c>
      <c r="V85" t="s">
        <v>75</v>
      </c>
      <c r="W85" t="s">
        <v>11</v>
      </c>
      <c r="X85" s="13">
        <v>0</v>
      </c>
      <c r="Y85" s="13">
        <v>0</v>
      </c>
    </row>
    <row r="86" spans="1:25" x14ac:dyDescent="0.3">
      <c r="A86" s="4">
        <v>83</v>
      </c>
      <c r="B86" s="4" t="s">
        <v>138</v>
      </c>
      <c r="C86" s="4" t="s">
        <v>143</v>
      </c>
      <c r="D86" s="4" t="s">
        <v>144</v>
      </c>
      <c r="E86" s="10">
        <v>1</v>
      </c>
      <c r="F86" s="10">
        <v>0</v>
      </c>
      <c r="G86" s="10">
        <v>0</v>
      </c>
      <c r="H86" s="10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7">
        <f t="shared" si="2"/>
        <v>0</v>
      </c>
      <c r="P86" s="7">
        <f t="shared" si="3"/>
        <v>0</v>
      </c>
      <c r="Q86" s="5">
        <v>1</v>
      </c>
      <c r="R86" s="5">
        <v>0</v>
      </c>
      <c r="S86" s="5">
        <v>1</v>
      </c>
      <c r="W86" t="s">
        <v>76</v>
      </c>
      <c r="X86" s="13">
        <v>1</v>
      </c>
      <c r="Y86" s="13">
        <v>0</v>
      </c>
    </row>
    <row r="87" spans="1:25" x14ac:dyDescent="0.3">
      <c r="A87" s="4">
        <v>84</v>
      </c>
      <c r="B87" s="4" t="s">
        <v>145</v>
      </c>
      <c r="C87" s="4" t="s">
        <v>67</v>
      </c>
      <c r="D87" s="4" t="s">
        <v>11</v>
      </c>
      <c r="E87" s="10">
        <v>0</v>
      </c>
      <c r="F87" s="10">
        <v>0</v>
      </c>
      <c r="G87" s="10">
        <v>1</v>
      </c>
      <c r="H87" s="10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7">
        <f t="shared" si="2"/>
        <v>0</v>
      </c>
      <c r="P87" s="7">
        <f t="shared" si="3"/>
        <v>0</v>
      </c>
      <c r="Q87" s="5">
        <v>1</v>
      </c>
      <c r="R87" s="5">
        <v>0</v>
      </c>
      <c r="S87" s="5">
        <v>1</v>
      </c>
      <c r="W87" t="s">
        <v>146</v>
      </c>
      <c r="X87" s="13">
        <v>0</v>
      </c>
      <c r="Y87" s="13">
        <v>0</v>
      </c>
    </row>
    <row r="88" spans="1:25" x14ac:dyDescent="0.3">
      <c r="A88" s="4">
        <v>85</v>
      </c>
      <c r="B88" s="4" t="s">
        <v>145</v>
      </c>
      <c r="C88" s="4" t="s">
        <v>75</v>
      </c>
      <c r="D88" s="4" t="s">
        <v>11</v>
      </c>
      <c r="E88" s="10">
        <v>2</v>
      </c>
      <c r="F88" s="10">
        <v>0</v>
      </c>
      <c r="G88" s="10">
        <v>0</v>
      </c>
      <c r="H88" s="10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7">
        <f t="shared" si="2"/>
        <v>0</v>
      </c>
      <c r="P88" s="7">
        <f t="shared" si="3"/>
        <v>0</v>
      </c>
      <c r="Q88" s="5">
        <v>2</v>
      </c>
      <c r="R88" s="5">
        <v>0</v>
      </c>
      <c r="S88" s="5">
        <v>2</v>
      </c>
      <c r="V88" t="s">
        <v>149</v>
      </c>
      <c r="W88" t="s">
        <v>150</v>
      </c>
      <c r="X88" s="13">
        <v>0</v>
      </c>
      <c r="Y88" s="13">
        <v>0</v>
      </c>
    </row>
    <row r="89" spans="1:25" x14ac:dyDescent="0.3">
      <c r="A89" s="4">
        <v>86</v>
      </c>
      <c r="B89" s="4" t="s">
        <v>145</v>
      </c>
      <c r="C89" s="4" t="s">
        <v>75</v>
      </c>
      <c r="D89" s="4" t="s">
        <v>76</v>
      </c>
      <c r="E89" s="10">
        <v>0</v>
      </c>
      <c r="F89" s="10">
        <v>0</v>
      </c>
      <c r="G89" s="10">
        <v>0</v>
      </c>
      <c r="H89" s="10">
        <v>0</v>
      </c>
      <c r="I89" s="5">
        <v>0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7">
        <f t="shared" si="2"/>
        <v>1</v>
      </c>
      <c r="P89" s="7">
        <f t="shared" si="3"/>
        <v>0</v>
      </c>
      <c r="Q89" s="5">
        <v>1</v>
      </c>
      <c r="R89" s="5">
        <v>0</v>
      </c>
      <c r="S89" s="5">
        <v>1</v>
      </c>
      <c r="V89" t="s">
        <v>82</v>
      </c>
      <c r="W89" t="s">
        <v>83</v>
      </c>
      <c r="X89" s="13">
        <v>1</v>
      </c>
      <c r="Y89" s="13">
        <v>0</v>
      </c>
    </row>
    <row r="90" spans="1:25" x14ac:dyDescent="0.3">
      <c r="A90" s="4">
        <v>87</v>
      </c>
      <c r="B90" s="4" t="s">
        <v>145</v>
      </c>
      <c r="C90" s="4" t="s">
        <v>75</v>
      </c>
      <c r="D90" s="4" t="s">
        <v>146</v>
      </c>
      <c r="E90" s="10">
        <v>0</v>
      </c>
      <c r="F90" s="10">
        <v>0</v>
      </c>
      <c r="G90" s="10">
        <v>0</v>
      </c>
      <c r="H90" s="10">
        <v>1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7">
        <f t="shared" si="2"/>
        <v>0</v>
      </c>
      <c r="P90" s="7">
        <f t="shared" si="3"/>
        <v>0</v>
      </c>
      <c r="Q90" s="5">
        <v>0</v>
      </c>
      <c r="R90" s="5">
        <v>1</v>
      </c>
      <c r="S90" s="5">
        <v>1</v>
      </c>
      <c r="U90" t="s">
        <v>128</v>
      </c>
      <c r="V90" t="s">
        <v>136</v>
      </c>
      <c r="W90" t="s">
        <v>137</v>
      </c>
      <c r="X90" s="13">
        <v>13</v>
      </c>
      <c r="Y90" s="13">
        <v>2</v>
      </c>
    </row>
    <row r="91" spans="1:25" x14ac:dyDescent="0.3">
      <c r="A91" s="4">
        <v>88</v>
      </c>
      <c r="B91" s="4" t="s">
        <v>145</v>
      </c>
      <c r="C91" s="4" t="s">
        <v>77</v>
      </c>
      <c r="D91" s="4" t="s">
        <v>11</v>
      </c>
      <c r="E91" s="10">
        <v>1</v>
      </c>
      <c r="F91" s="10">
        <v>0</v>
      </c>
      <c r="G91" s="10">
        <v>0</v>
      </c>
      <c r="H91" s="10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7">
        <f t="shared" si="2"/>
        <v>0</v>
      </c>
      <c r="P91" s="7">
        <f t="shared" si="3"/>
        <v>0</v>
      </c>
      <c r="Q91" s="5">
        <v>1</v>
      </c>
      <c r="R91" s="5">
        <v>0</v>
      </c>
      <c r="S91" s="5">
        <v>1</v>
      </c>
      <c r="V91" t="s">
        <v>131</v>
      </c>
      <c r="W91" t="s">
        <v>132</v>
      </c>
      <c r="X91" s="13">
        <v>1</v>
      </c>
      <c r="Y91" s="13">
        <v>0</v>
      </c>
    </row>
    <row r="92" spans="1:25" x14ac:dyDescent="0.3">
      <c r="A92" s="4">
        <v>89</v>
      </c>
      <c r="B92" s="4" t="s">
        <v>145</v>
      </c>
      <c r="C92" s="4" t="s">
        <v>147</v>
      </c>
      <c r="D92" s="4" t="s">
        <v>148</v>
      </c>
      <c r="E92" s="10">
        <v>3</v>
      </c>
      <c r="F92" s="10">
        <v>0</v>
      </c>
      <c r="G92" s="10">
        <v>0</v>
      </c>
      <c r="H92" s="10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7">
        <f t="shared" si="2"/>
        <v>0</v>
      </c>
      <c r="P92" s="7">
        <f t="shared" si="3"/>
        <v>0</v>
      </c>
      <c r="Q92" s="5">
        <v>3</v>
      </c>
      <c r="R92" s="5">
        <v>0</v>
      </c>
      <c r="S92" s="5">
        <v>3</v>
      </c>
      <c r="V92" t="s">
        <v>129</v>
      </c>
      <c r="W92" t="s">
        <v>130</v>
      </c>
      <c r="X92" s="13">
        <v>5</v>
      </c>
      <c r="Y92" s="13">
        <v>2</v>
      </c>
    </row>
    <row r="93" spans="1:25" x14ac:dyDescent="0.3">
      <c r="A93" s="4">
        <v>90</v>
      </c>
      <c r="B93" s="4" t="s">
        <v>145</v>
      </c>
      <c r="C93" s="4" t="s">
        <v>149</v>
      </c>
      <c r="D93" s="4" t="s">
        <v>150</v>
      </c>
      <c r="E93" s="10">
        <v>1</v>
      </c>
      <c r="F93" s="10">
        <v>0</v>
      </c>
      <c r="G93" s="10">
        <v>0</v>
      </c>
      <c r="H93" s="10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7">
        <f t="shared" si="2"/>
        <v>0</v>
      </c>
      <c r="P93" s="7">
        <f t="shared" si="3"/>
        <v>0</v>
      </c>
      <c r="Q93" s="5">
        <v>1</v>
      </c>
      <c r="R93" s="5">
        <v>0</v>
      </c>
      <c r="S93" s="5">
        <v>1</v>
      </c>
      <c r="V93" t="s">
        <v>133</v>
      </c>
      <c r="W93" t="s">
        <v>134</v>
      </c>
      <c r="X93" s="13">
        <v>2</v>
      </c>
      <c r="Y93" s="13">
        <v>0</v>
      </c>
    </row>
    <row r="94" spans="1:25" x14ac:dyDescent="0.3">
      <c r="A94" s="4">
        <v>91</v>
      </c>
      <c r="B94" s="4" t="s">
        <v>145</v>
      </c>
      <c r="C94" s="4" t="s">
        <v>82</v>
      </c>
      <c r="D94" s="4" t="s">
        <v>83</v>
      </c>
      <c r="E94" s="10">
        <v>1</v>
      </c>
      <c r="F94" s="10">
        <v>0</v>
      </c>
      <c r="G94" s="10">
        <v>1</v>
      </c>
      <c r="H94" s="10">
        <v>0</v>
      </c>
      <c r="I94" s="5">
        <v>0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7">
        <f t="shared" si="2"/>
        <v>1</v>
      </c>
      <c r="P94" s="7">
        <f t="shared" si="3"/>
        <v>0</v>
      </c>
      <c r="Q94" s="5">
        <v>3</v>
      </c>
      <c r="R94" s="5">
        <v>0</v>
      </c>
      <c r="S94" s="5">
        <v>3</v>
      </c>
      <c r="W94" t="s">
        <v>135</v>
      </c>
      <c r="X94" s="13">
        <v>3</v>
      </c>
      <c r="Y94" s="13">
        <v>0</v>
      </c>
    </row>
  </sheetData>
  <mergeCells count="7">
    <mergeCell ref="Q2:S2"/>
    <mergeCell ref="O2:P2"/>
    <mergeCell ref="E2:F2"/>
    <mergeCell ref="G2:H2"/>
    <mergeCell ref="I2:J2"/>
    <mergeCell ref="K2:L2"/>
    <mergeCell ref="M2:N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abSelected="1" workbookViewId="0">
      <pane xSplit="1" ySplit="14" topLeftCell="B72" activePane="bottomRight" state="frozen"/>
      <selection pane="topRight" activeCell="B1" sqref="B1"/>
      <selection pane="bottomLeft" activeCell="A15" sqref="A15"/>
      <selection pane="bottomRight" activeCell="C78" sqref="C78"/>
    </sheetView>
  </sheetViews>
  <sheetFormatPr defaultRowHeight="16.5" x14ac:dyDescent="0.3"/>
  <cols>
    <col min="1" max="3" width="24.625" style="26" customWidth="1"/>
    <col min="4" max="6" width="8.625" style="26" customWidth="1"/>
    <col min="7" max="7" width="60.875" style="26" bestFit="1" customWidth="1"/>
    <col min="8" max="16384" width="9" style="26"/>
  </cols>
  <sheetData>
    <row r="1" spans="1:7" x14ac:dyDescent="0.3">
      <c r="A1" s="48" t="s">
        <v>239</v>
      </c>
      <c r="B1" s="46"/>
      <c r="C1" s="46"/>
      <c r="D1" s="44"/>
    </row>
    <row r="2" spans="1:7" x14ac:dyDescent="0.3">
      <c r="A2" s="22" t="s">
        <v>240</v>
      </c>
      <c r="B2" s="16" t="s">
        <v>152</v>
      </c>
      <c r="C2" s="16" t="s">
        <v>153</v>
      </c>
      <c r="D2" s="23" t="s">
        <v>154</v>
      </c>
    </row>
    <row r="3" spans="1:7" x14ac:dyDescent="0.3">
      <c r="A3" s="17" t="s">
        <v>241</v>
      </c>
      <c r="B3" s="7">
        <f>SUM(D15:D31,D33:D73)</f>
        <v>157</v>
      </c>
      <c r="C3" s="7">
        <f>SUM(E15:E31,E33:E73)</f>
        <v>17</v>
      </c>
      <c r="D3" s="18">
        <f>SUM(B3:C3)</f>
        <v>174</v>
      </c>
    </row>
    <row r="4" spans="1:7" x14ac:dyDescent="0.3">
      <c r="A4" s="19" t="s">
        <v>249</v>
      </c>
      <c r="B4" s="5">
        <f>D32</f>
        <v>3</v>
      </c>
      <c r="C4" s="5">
        <f>E32</f>
        <v>0</v>
      </c>
      <c r="D4" s="18">
        <f t="shared" ref="D4:D10" si="0">SUM(B4:C4)</f>
        <v>3</v>
      </c>
    </row>
    <row r="5" spans="1:7" x14ac:dyDescent="0.3">
      <c r="A5" s="19" t="s">
        <v>242</v>
      </c>
      <c r="B5" s="5">
        <f>D74</f>
        <v>2</v>
      </c>
      <c r="C5" s="5">
        <f>E74</f>
        <v>0</v>
      </c>
      <c r="D5" s="18">
        <f t="shared" si="0"/>
        <v>2</v>
      </c>
    </row>
    <row r="6" spans="1:7" x14ac:dyDescent="0.3">
      <c r="A6" s="19" t="s">
        <v>243</v>
      </c>
      <c r="B6" s="5">
        <f t="shared" ref="B6:C6" si="1">D75</f>
        <v>4</v>
      </c>
      <c r="C6" s="5">
        <f t="shared" si="1"/>
        <v>0</v>
      </c>
      <c r="D6" s="18">
        <f t="shared" si="0"/>
        <v>4</v>
      </c>
    </row>
    <row r="7" spans="1:7" x14ac:dyDescent="0.3">
      <c r="A7" s="19" t="s">
        <v>244</v>
      </c>
      <c r="B7" s="5">
        <f t="shared" ref="B7:C7" si="2">D76</f>
        <v>0</v>
      </c>
      <c r="C7" s="5">
        <f t="shared" si="2"/>
        <v>0</v>
      </c>
      <c r="D7" s="18">
        <f t="shared" si="0"/>
        <v>0</v>
      </c>
    </row>
    <row r="8" spans="1:7" x14ac:dyDescent="0.3">
      <c r="A8" s="19" t="s">
        <v>245</v>
      </c>
      <c r="B8" s="5">
        <f t="shared" ref="B8:C8" si="3">D77</f>
        <v>1</v>
      </c>
      <c r="C8" s="5">
        <f t="shared" si="3"/>
        <v>0</v>
      </c>
      <c r="D8" s="18">
        <f t="shared" si="0"/>
        <v>1</v>
      </c>
    </row>
    <row r="9" spans="1:7" x14ac:dyDescent="0.3">
      <c r="A9" s="19" t="s">
        <v>246</v>
      </c>
      <c r="B9" s="5">
        <f t="shared" ref="B9:C9" si="4">D78</f>
        <v>1</v>
      </c>
      <c r="C9" s="5">
        <f t="shared" si="4"/>
        <v>0</v>
      </c>
      <c r="D9" s="18">
        <f t="shared" si="0"/>
        <v>1</v>
      </c>
    </row>
    <row r="10" spans="1:7" x14ac:dyDescent="0.3">
      <c r="A10" s="19" t="s">
        <v>247</v>
      </c>
      <c r="B10" s="5">
        <f t="shared" ref="B10:C10" si="5">D79</f>
        <v>1</v>
      </c>
      <c r="C10" s="5">
        <f t="shared" si="5"/>
        <v>0</v>
      </c>
      <c r="D10" s="18">
        <f t="shared" si="0"/>
        <v>1</v>
      </c>
    </row>
    <row r="11" spans="1:7" ht="17.25" thickBot="1" x14ac:dyDescent="0.35">
      <c r="A11" s="25" t="s">
        <v>154</v>
      </c>
      <c r="B11" s="20">
        <f>SUM(B3:B10)</f>
        <v>169</v>
      </c>
      <c r="C11" s="20">
        <f t="shared" ref="C11:D11" si="6">SUM(C3:C10)</f>
        <v>17</v>
      </c>
      <c r="D11" s="21">
        <f t="shared" si="6"/>
        <v>186</v>
      </c>
    </row>
    <row r="12" spans="1:7" ht="17.25" thickBot="1" x14ac:dyDescent="0.35"/>
    <row r="13" spans="1:7" x14ac:dyDescent="0.3">
      <c r="A13" s="48" t="s">
        <v>213</v>
      </c>
      <c r="B13" s="46" t="s">
        <v>214</v>
      </c>
      <c r="C13" s="46" t="s">
        <v>161</v>
      </c>
      <c r="D13" s="46" t="s">
        <v>215</v>
      </c>
      <c r="E13" s="46"/>
      <c r="F13" s="46"/>
      <c r="G13" s="44" t="s">
        <v>216</v>
      </c>
    </row>
    <row r="14" spans="1:7" x14ac:dyDescent="0.3">
      <c r="A14" s="49"/>
      <c r="B14" s="47"/>
      <c r="C14" s="47"/>
      <c r="D14" s="16" t="s">
        <v>152</v>
      </c>
      <c r="E14" s="16" t="s">
        <v>153</v>
      </c>
      <c r="F14" s="16" t="s">
        <v>154</v>
      </c>
      <c r="G14" s="45"/>
    </row>
    <row r="15" spans="1:7" x14ac:dyDescent="0.3">
      <c r="A15" s="24" t="s">
        <v>186</v>
      </c>
      <c r="B15" s="15" t="s">
        <v>7</v>
      </c>
      <c r="C15" s="27"/>
      <c r="D15" s="27">
        <v>3</v>
      </c>
      <c r="E15" s="27">
        <v>0</v>
      </c>
      <c r="F15" s="27">
        <f>SUM(D15:E15)</f>
        <v>3</v>
      </c>
      <c r="G15" s="28"/>
    </row>
    <row r="16" spans="1:7" x14ac:dyDescent="0.3">
      <c r="A16" s="50" t="s">
        <v>187</v>
      </c>
      <c r="B16" s="14" t="s">
        <v>136</v>
      </c>
      <c r="C16" s="29"/>
      <c r="D16" s="29">
        <v>13</v>
      </c>
      <c r="E16" s="29">
        <v>2</v>
      </c>
      <c r="F16" s="27">
        <f t="shared" ref="F16:F77" si="7">SUM(D16:E16)</f>
        <v>15</v>
      </c>
      <c r="G16" s="30"/>
    </row>
    <row r="17" spans="1:7" x14ac:dyDescent="0.3">
      <c r="A17" s="50"/>
      <c r="B17" s="14" t="s">
        <v>131</v>
      </c>
      <c r="C17" s="29"/>
      <c r="D17" s="29">
        <v>1</v>
      </c>
      <c r="E17" s="29">
        <v>0</v>
      </c>
      <c r="F17" s="27">
        <f t="shared" si="7"/>
        <v>1</v>
      </c>
      <c r="G17" s="30"/>
    </row>
    <row r="18" spans="1:7" x14ac:dyDescent="0.3">
      <c r="A18" s="50"/>
      <c r="B18" s="14" t="s">
        <v>129</v>
      </c>
      <c r="C18" s="29"/>
      <c r="D18" s="29">
        <v>5</v>
      </c>
      <c r="E18" s="29">
        <v>2</v>
      </c>
      <c r="F18" s="27">
        <f t="shared" si="7"/>
        <v>7</v>
      </c>
      <c r="G18" s="30"/>
    </row>
    <row r="19" spans="1:7" x14ac:dyDescent="0.3">
      <c r="A19" s="50"/>
      <c r="B19" s="14" t="s">
        <v>133</v>
      </c>
      <c r="C19" s="29" t="s">
        <v>195</v>
      </c>
      <c r="D19" s="29">
        <v>2</v>
      </c>
      <c r="E19" s="29">
        <v>0</v>
      </c>
      <c r="F19" s="27">
        <f t="shared" si="7"/>
        <v>2</v>
      </c>
      <c r="G19" s="30"/>
    </row>
    <row r="20" spans="1:7" x14ac:dyDescent="0.3">
      <c r="A20" s="50"/>
      <c r="B20" s="14" t="s">
        <v>133</v>
      </c>
      <c r="C20" s="29" t="s">
        <v>196</v>
      </c>
      <c r="D20" s="29">
        <v>3</v>
      </c>
      <c r="E20" s="29">
        <v>0</v>
      </c>
      <c r="F20" s="27">
        <f t="shared" si="7"/>
        <v>3</v>
      </c>
      <c r="G20" s="30"/>
    </row>
    <row r="21" spans="1:7" ht="16.5" customHeight="1" x14ac:dyDescent="0.3">
      <c r="A21" s="52" t="s">
        <v>224</v>
      </c>
      <c r="B21" s="14" t="s">
        <v>197</v>
      </c>
      <c r="C21" s="29" t="s">
        <v>198</v>
      </c>
      <c r="D21" s="29">
        <v>7</v>
      </c>
      <c r="E21" s="29">
        <v>0</v>
      </c>
      <c r="F21" s="27">
        <f t="shared" si="7"/>
        <v>7</v>
      </c>
      <c r="G21" s="30" t="s">
        <v>217</v>
      </c>
    </row>
    <row r="22" spans="1:7" ht="16.5" customHeight="1" x14ac:dyDescent="0.3">
      <c r="A22" s="53"/>
      <c r="B22" s="14" t="s">
        <v>181</v>
      </c>
      <c r="C22" s="29"/>
      <c r="D22" s="29">
        <v>4</v>
      </c>
      <c r="E22" s="29">
        <v>0</v>
      </c>
      <c r="F22" s="27">
        <f t="shared" si="7"/>
        <v>4</v>
      </c>
      <c r="G22" s="30"/>
    </row>
    <row r="23" spans="1:7" x14ac:dyDescent="0.3">
      <c r="A23" s="53"/>
      <c r="B23" s="14" t="s">
        <v>77</v>
      </c>
      <c r="C23" s="29"/>
      <c r="D23" s="29">
        <v>0</v>
      </c>
      <c r="E23" s="29">
        <v>0</v>
      </c>
      <c r="F23" s="27">
        <f t="shared" si="7"/>
        <v>0</v>
      </c>
      <c r="G23" s="30" t="s">
        <v>225</v>
      </c>
    </row>
    <row r="24" spans="1:7" x14ac:dyDescent="0.3">
      <c r="A24" s="53"/>
      <c r="B24" s="14" t="s">
        <v>77</v>
      </c>
      <c r="C24" s="29" t="s">
        <v>199</v>
      </c>
      <c r="D24" s="29">
        <v>0</v>
      </c>
      <c r="E24" s="29">
        <v>0</v>
      </c>
      <c r="F24" s="27">
        <f t="shared" si="7"/>
        <v>0</v>
      </c>
      <c r="G24" s="30"/>
    </row>
    <row r="25" spans="1:7" x14ac:dyDescent="0.3">
      <c r="A25" s="53"/>
      <c r="B25" s="14" t="s">
        <v>77</v>
      </c>
      <c r="C25" s="29" t="s">
        <v>200</v>
      </c>
      <c r="D25" s="29">
        <v>3</v>
      </c>
      <c r="E25" s="29">
        <v>0</v>
      </c>
      <c r="F25" s="27">
        <f t="shared" si="7"/>
        <v>3</v>
      </c>
      <c r="G25" s="30"/>
    </row>
    <row r="26" spans="1:7" x14ac:dyDescent="0.3">
      <c r="A26" s="53"/>
      <c r="B26" s="14" t="s">
        <v>82</v>
      </c>
      <c r="C26" s="29"/>
      <c r="D26" s="29">
        <v>2</v>
      </c>
      <c r="E26" s="29">
        <v>0</v>
      </c>
      <c r="F26" s="27">
        <f t="shared" si="7"/>
        <v>2</v>
      </c>
      <c r="G26" s="30"/>
    </row>
    <row r="27" spans="1:7" x14ac:dyDescent="0.3">
      <c r="A27" s="53"/>
      <c r="B27" s="14" t="s">
        <v>182</v>
      </c>
      <c r="C27" s="29"/>
      <c r="D27" s="29">
        <v>4</v>
      </c>
      <c r="E27" s="29">
        <v>1</v>
      </c>
      <c r="F27" s="27">
        <f t="shared" si="7"/>
        <v>5</v>
      </c>
      <c r="G27" s="30" t="s">
        <v>218</v>
      </c>
    </row>
    <row r="28" spans="1:7" x14ac:dyDescent="0.3">
      <c r="A28" s="53"/>
      <c r="B28" s="14" t="s">
        <v>219</v>
      </c>
      <c r="C28" s="29"/>
      <c r="D28" s="29">
        <v>0</v>
      </c>
      <c r="E28" s="29">
        <v>0</v>
      </c>
      <c r="F28" s="27">
        <f t="shared" si="7"/>
        <v>0</v>
      </c>
      <c r="G28" s="30"/>
    </row>
    <row r="29" spans="1:7" x14ac:dyDescent="0.3">
      <c r="A29" s="53"/>
      <c r="B29" s="14" t="s">
        <v>220</v>
      </c>
      <c r="C29" s="29"/>
      <c r="D29" s="29">
        <v>0</v>
      </c>
      <c r="E29" s="29">
        <v>0</v>
      </c>
      <c r="F29" s="27">
        <f t="shared" si="7"/>
        <v>0</v>
      </c>
      <c r="G29" s="30" t="s">
        <v>222</v>
      </c>
    </row>
    <row r="30" spans="1:7" x14ac:dyDescent="0.3">
      <c r="A30" s="54"/>
      <c r="B30" s="14" t="s">
        <v>221</v>
      </c>
      <c r="C30" s="29"/>
      <c r="D30" s="29">
        <v>0</v>
      </c>
      <c r="E30" s="29">
        <v>0</v>
      </c>
      <c r="F30" s="27">
        <f t="shared" si="7"/>
        <v>0</v>
      </c>
      <c r="G30" s="30"/>
    </row>
    <row r="31" spans="1:7" x14ac:dyDescent="0.3">
      <c r="A31" s="50" t="s">
        <v>188</v>
      </c>
      <c r="B31" s="14" t="s">
        <v>10</v>
      </c>
      <c r="C31" s="29"/>
      <c r="D31" s="29">
        <v>0</v>
      </c>
      <c r="E31" s="29">
        <v>0</v>
      </c>
      <c r="F31" s="27">
        <f t="shared" si="7"/>
        <v>0</v>
      </c>
      <c r="G31" s="30"/>
    </row>
    <row r="32" spans="1:7" x14ac:dyDescent="0.3">
      <c r="A32" s="50"/>
      <c r="B32" s="14" t="s">
        <v>10</v>
      </c>
      <c r="C32" s="29" t="s">
        <v>248</v>
      </c>
      <c r="D32" s="29">
        <v>3</v>
      </c>
      <c r="E32" s="29">
        <v>0</v>
      </c>
      <c r="F32" s="27">
        <f t="shared" si="7"/>
        <v>3</v>
      </c>
      <c r="G32" s="30"/>
    </row>
    <row r="33" spans="1:7" x14ac:dyDescent="0.3">
      <c r="A33" s="50"/>
      <c r="B33" s="14" t="s">
        <v>10</v>
      </c>
      <c r="C33" s="29" t="s">
        <v>201</v>
      </c>
      <c r="D33" s="29">
        <v>0</v>
      </c>
      <c r="E33" s="29">
        <v>0</v>
      </c>
      <c r="F33" s="27">
        <f t="shared" si="7"/>
        <v>0</v>
      </c>
      <c r="G33" s="30"/>
    </row>
    <row r="34" spans="1:7" x14ac:dyDescent="0.3">
      <c r="A34" s="50"/>
      <c r="B34" s="14" t="s">
        <v>14</v>
      </c>
      <c r="C34" s="29"/>
      <c r="D34" s="29">
        <v>2</v>
      </c>
      <c r="E34" s="29">
        <v>3</v>
      </c>
      <c r="F34" s="27">
        <f t="shared" si="7"/>
        <v>5</v>
      </c>
      <c r="G34" s="30" t="s">
        <v>227</v>
      </c>
    </row>
    <row r="35" spans="1:7" x14ac:dyDescent="0.3">
      <c r="A35" s="50"/>
      <c r="B35" s="14" t="s">
        <v>26</v>
      </c>
      <c r="C35" s="29"/>
      <c r="D35" s="29">
        <v>6</v>
      </c>
      <c r="E35" s="29">
        <v>0</v>
      </c>
      <c r="F35" s="27">
        <f t="shared" si="7"/>
        <v>6</v>
      </c>
      <c r="G35" s="30"/>
    </row>
    <row r="36" spans="1:7" x14ac:dyDescent="0.3">
      <c r="A36" s="50"/>
      <c r="B36" s="14" t="s">
        <v>250</v>
      </c>
      <c r="C36" s="29"/>
      <c r="D36" s="29">
        <v>5</v>
      </c>
      <c r="E36" s="29">
        <v>0</v>
      </c>
      <c r="F36" s="27">
        <v>5</v>
      </c>
      <c r="G36" s="30" t="s">
        <v>251</v>
      </c>
    </row>
    <row r="37" spans="1:7" x14ac:dyDescent="0.3">
      <c r="A37" s="50"/>
      <c r="B37" s="14" t="s">
        <v>30</v>
      </c>
      <c r="C37" s="29"/>
      <c r="D37" s="29">
        <v>0</v>
      </c>
      <c r="E37" s="29">
        <v>0</v>
      </c>
      <c r="F37" s="27">
        <v>0</v>
      </c>
      <c r="G37" s="30"/>
    </row>
    <row r="38" spans="1:7" x14ac:dyDescent="0.3">
      <c r="A38" s="50"/>
      <c r="B38" s="14" t="s">
        <v>16</v>
      </c>
      <c r="C38" s="29"/>
      <c r="D38" s="29">
        <v>9</v>
      </c>
      <c r="E38" s="29">
        <v>1</v>
      </c>
      <c r="F38" s="27">
        <f t="shared" si="7"/>
        <v>10</v>
      </c>
      <c r="G38" s="30" t="s">
        <v>226</v>
      </c>
    </row>
    <row r="39" spans="1:7" x14ac:dyDescent="0.3">
      <c r="A39" s="50"/>
      <c r="B39" s="14" t="s">
        <v>194</v>
      </c>
      <c r="C39" s="29"/>
      <c r="D39" s="29">
        <v>3</v>
      </c>
      <c r="E39" s="29">
        <v>0</v>
      </c>
      <c r="F39" s="27">
        <f t="shared" si="7"/>
        <v>3</v>
      </c>
      <c r="G39" s="30" t="s">
        <v>228</v>
      </c>
    </row>
    <row r="40" spans="1:7" x14ac:dyDescent="0.3">
      <c r="A40" s="50"/>
      <c r="B40" s="14" t="s">
        <v>255</v>
      </c>
      <c r="C40" s="29"/>
      <c r="D40" s="29">
        <v>0</v>
      </c>
      <c r="E40" s="29">
        <v>0</v>
      </c>
      <c r="F40" s="27">
        <f t="shared" si="7"/>
        <v>0</v>
      </c>
      <c r="G40" s="30" t="s">
        <v>256</v>
      </c>
    </row>
    <row r="41" spans="1:7" x14ac:dyDescent="0.3">
      <c r="A41" s="50" t="s">
        <v>189</v>
      </c>
      <c r="B41" s="14" t="s">
        <v>254</v>
      </c>
      <c r="C41" s="29" t="s">
        <v>252</v>
      </c>
      <c r="D41" s="29">
        <v>8</v>
      </c>
      <c r="E41" s="29">
        <v>2</v>
      </c>
      <c r="F41" s="27">
        <f t="shared" si="7"/>
        <v>10</v>
      </c>
      <c r="G41" s="30"/>
    </row>
    <row r="42" spans="1:7" x14ac:dyDescent="0.3">
      <c r="A42" s="50"/>
      <c r="B42" s="14" t="s">
        <v>254</v>
      </c>
      <c r="C42" s="29" t="s">
        <v>253</v>
      </c>
      <c r="D42" s="29">
        <v>4</v>
      </c>
      <c r="E42" s="29">
        <v>1</v>
      </c>
      <c r="F42" s="27">
        <f t="shared" si="7"/>
        <v>5</v>
      </c>
      <c r="G42" s="30"/>
    </row>
    <row r="43" spans="1:7" x14ac:dyDescent="0.3">
      <c r="A43" s="50"/>
      <c r="B43" s="14" t="s">
        <v>46</v>
      </c>
      <c r="C43" s="29"/>
      <c r="D43" s="29">
        <v>0</v>
      </c>
      <c r="E43" s="29">
        <v>0</v>
      </c>
      <c r="F43" s="27">
        <f t="shared" si="7"/>
        <v>0</v>
      </c>
      <c r="G43" s="30"/>
    </row>
    <row r="44" spans="1:7" x14ac:dyDescent="0.3">
      <c r="A44" s="50"/>
      <c r="B44" s="14" t="s">
        <v>46</v>
      </c>
      <c r="C44" s="29" t="s">
        <v>202</v>
      </c>
      <c r="D44" s="29">
        <v>3</v>
      </c>
      <c r="E44" s="29">
        <v>1</v>
      </c>
      <c r="F44" s="27">
        <f t="shared" si="7"/>
        <v>4</v>
      </c>
      <c r="G44" s="30"/>
    </row>
    <row r="45" spans="1:7" x14ac:dyDescent="0.3">
      <c r="A45" s="50"/>
      <c r="B45" s="14" t="s">
        <v>46</v>
      </c>
      <c r="C45" s="29" t="s">
        <v>203</v>
      </c>
      <c r="D45" s="29">
        <v>2</v>
      </c>
      <c r="E45" s="29">
        <v>2</v>
      </c>
      <c r="F45" s="27">
        <f t="shared" si="7"/>
        <v>4</v>
      </c>
      <c r="G45" s="30"/>
    </row>
    <row r="46" spans="1:7" x14ac:dyDescent="0.3">
      <c r="A46" s="50"/>
      <c r="B46" s="14" t="s">
        <v>60</v>
      </c>
      <c r="C46" s="29"/>
      <c r="D46" s="29">
        <v>3</v>
      </c>
      <c r="E46" s="29">
        <v>0</v>
      </c>
      <c r="F46" s="27">
        <f t="shared" si="7"/>
        <v>3</v>
      </c>
      <c r="G46" s="30"/>
    </row>
    <row r="47" spans="1:7" x14ac:dyDescent="0.3">
      <c r="A47" s="50"/>
      <c r="B47" s="14" t="s">
        <v>35</v>
      </c>
      <c r="C47" s="29"/>
      <c r="D47" s="29">
        <v>7</v>
      </c>
      <c r="E47" s="29">
        <v>0</v>
      </c>
      <c r="F47" s="27">
        <f t="shared" si="7"/>
        <v>7</v>
      </c>
      <c r="G47" s="30" t="s">
        <v>223</v>
      </c>
    </row>
    <row r="48" spans="1:7" x14ac:dyDescent="0.3">
      <c r="A48" s="50"/>
      <c r="B48" s="14" t="s">
        <v>62</v>
      </c>
      <c r="C48" s="29"/>
      <c r="D48" s="29">
        <v>4</v>
      </c>
      <c r="E48" s="29">
        <v>0</v>
      </c>
      <c r="F48" s="27">
        <f t="shared" si="7"/>
        <v>4</v>
      </c>
      <c r="G48" s="30"/>
    </row>
    <row r="49" spans="1:7" x14ac:dyDescent="0.3">
      <c r="A49" s="50"/>
      <c r="B49" s="14" t="s">
        <v>51</v>
      </c>
      <c r="C49" s="29"/>
      <c r="D49" s="29">
        <v>2</v>
      </c>
      <c r="E49" s="29">
        <v>0</v>
      </c>
      <c r="F49" s="27">
        <f t="shared" si="7"/>
        <v>2</v>
      </c>
      <c r="G49" s="30"/>
    </row>
    <row r="50" spans="1:7" x14ac:dyDescent="0.3">
      <c r="A50" s="50"/>
      <c r="B50" s="14" t="s">
        <v>37</v>
      </c>
      <c r="C50" s="29"/>
      <c r="D50" s="29">
        <v>10</v>
      </c>
      <c r="E50" s="29">
        <v>1</v>
      </c>
      <c r="F50" s="27">
        <f t="shared" si="7"/>
        <v>11</v>
      </c>
      <c r="G50" s="30"/>
    </row>
    <row r="51" spans="1:7" x14ac:dyDescent="0.3">
      <c r="A51" s="50"/>
      <c r="B51" s="14" t="s">
        <v>64</v>
      </c>
      <c r="C51" s="29"/>
      <c r="D51" s="29">
        <v>6</v>
      </c>
      <c r="E51" s="29">
        <v>0</v>
      </c>
      <c r="F51" s="27">
        <f t="shared" si="7"/>
        <v>6</v>
      </c>
      <c r="G51" s="30"/>
    </row>
    <row r="52" spans="1:7" x14ac:dyDescent="0.3">
      <c r="A52" s="50"/>
      <c r="B52" s="14" t="s">
        <v>64</v>
      </c>
      <c r="C52" s="29" t="s">
        <v>204</v>
      </c>
      <c r="D52" s="29">
        <v>3</v>
      </c>
      <c r="E52" s="29">
        <v>0</v>
      </c>
      <c r="F52" s="27">
        <f t="shared" si="7"/>
        <v>3</v>
      </c>
      <c r="G52" s="30" t="s">
        <v>231</v>
      </c>
    </row>
    <row r="53" spans="1:7" x14ac:dyDescent="0.3">
      <c r="A53" s="50"/>
      <c r="B53" s="14" t="s">
        <v>64</v>
      </c>
      <c r="C53" s="29" t="s">
        <v>205</v>
      </c>
      <c r="D53" s="29">
        <v>2</v>
      </c>
      <c r="E53" s="29">
        <v>0</v>
      </c>
      <c r="F53" s="27">
        <f t="shared" si="7"/>
        <v>2</v>
      </c>
      <c r="G53" s="30" t="s">
        <v>232</v>
      </c>
    </row>
    <row r="54" spans="1:7" x14ac:dyDescent="0.3">
      <c r="A54" s="50"/>
      <c r="B54" s="14" t="s">
        <v>230</v>
      </c>
      <c r="C54" s="29"/>
      <c r="D54" s="29">
        <v>3</v>
      </c>
      <c r="E54" s="29">
        <v>0</v>
      </c>
      <c r="F54" s="27">
        <f t="shared" si="7"/>
        <v>3</v>
      </c>
      <c r="G54" s="30" t="s">
        <v>229</v>
      </c>
    </row>
    <row r="55" spans="1:7" x14ac:dyDescent="0.3">
      <c r="A55" s="50" t="s">
        <v>190</v>
      </c>
      <c r="B55" s="14" t="s">
        <v>206</v>
      </c>
      <c r="C55" s="29" t="s">
        <v>207</v>
      </c>
      <c r="D55" s="29">
        <v>1</v>
      </c>
      <c r="E55" s="29">
        <v>0</v>
      </c>
      <c r="F55" s="27">
        <f t="shared" si="7"/>
        <v>1</v>
      </c>
      <c r="G55" s="30"/>
    </row>
    <row r="56" spans="1:7" x14ac:dyDescent="0.3">
      <c r="A56" s="50"/>
      <c r="B56" s="14" t="s">
        <v>87</v>
      </c>
      <c r="C56" s="29"/>
      <c r="D56" s="29">
        <v>5</v>
      </c>
      <c r="E56" s="29">
        <v>0</v>
      </c>
      <c r="F56" s="27">
        <f t="shared" si="7"/>
        <v>5</v>
      </c>
      <c r="G56" s="30"/>
    </row>
    <row r="57" spans="1:7" x14ac:dyDescent="0.3">
      <c r="A57" s="50"/>
      <c r="B57" s="14" t="s">
        <v>183</v>
      </c>
      <c r="C57" s="29"/>
      <c r="D57" s="29">
        <v>4</v>
      </c>
      <c r="E57" s="29">
        <v>0</v>
      </c>
      <c r="F57" s="27">
        <f t="shared" si="7"/>
        <v>4</v>
      </c>
      <c r="G57" s="30"/>
    </row>
    <row r="58" spans="1:7" x14ac:dyDescent="0.3">
      <c r="A58" s="50"/>
      <c r="B58" s="14" t="s">
        <v>92</v>
      </c>
      <c r="C58" s="29" t="s">
        <v>233</v>
      </c>
      <c r="D58" s="29">
        <v>1</v>
      </c>
      <c r="E58" s="29">
        <v>0</v>
      </c>
      <c r="F58" s="27">
        <f t="shared" si="7"/>
        <v>1</v>
      </c>
      <c r="G58" s="30" t="s">
        <v>234</v>
      </c>
    </row>
    <row r="59" spans="1:7" x14ac:dyDescent="0.3">
      <c r="A59" s="50"/>
      <c r="B59" s="14" t="s">
        <v>94</v>
      </c>
      <c r="C59" s="29"/>
      <c r="D59" s="29">
        <v>3</v>
      </c>
      <c r="E59" s="29">
        <v>0</v>
      </c>
      <c r="F59" s="27">
        <f t="shared" si="7"/>
        <v>3</v>
      </c>
      <c r="G59" s="30"/>
    </row>
    <row r="60" spans="1:7" x14ac:dyDescent="0.3">
      <c r="A60" s="50" t="s">
        <v>191</v>
      </c>
      <c r="B60" s="14" t="s">
        <v>114</v>
      </c>
      <c r="C60" s="29"/>
      <c r="D60" s="29">
        <v>0</v>
      </c>
      <c r="E60" s="29">
        <v>0</v>
      </c>
      <c r="F60" s="27">
        <f t="shared" si="7"/>
        <v>0</v>
      </c>
      <c r="G60" s="30"/>
    </row>
    <row r="61" spans="1:7" x14ac:dyDescent="0.3">
      <c r="A61" s="50"/>
      <c r="B61" s="14" t="s">
        <v>114</v>
      </c>
      <c r="C61" s="29" t="s">
        <v>208</v>
      </c>
      <c r="D61" s="29">
        <v>2</v>
      </c>
      <c r="E61" s="29">
        <v>0</v>
      </c>
      <c r="F61" s="27">
        <f t="shared" si="7"/>
        <v>2</v>
      </c>
      <c r="G61" s="30"/>
    </row>
    <row r="62" spans="1:7" x14ac:dyDescent="0.3">
      <c r="A62" s="50"/>
      <c r="B62" s="14" t="s">
        <v>114</v>
      </c>
      <c r="C62" s="29" t="s">
        <v>209</v>
      </c>
      <c r="D62" s="29">
        <v>0</v>
      </c>
      <c r="E62" s="29">
        <v>0</v>
      </c>
      <c r="F62" s="27">
        <f t="shared" si="7"/>
        <v>0</v>
      </c>
      <c r="G62" s="30"/>
    </row>
    <row r="63" spans="1:7" x14ac:dyDescent="0.3">
      <c r="A63" s="50"/>
      <c r="B63" s="14" t="s">
        <v>114</v>
      </c>
      <c r="C63" s="29" t="s">
        <v>210</v>
      </c>
      <c r="D63" s="29">
        <v>0</v>
      </c>
      <c r="E63" s="29">
        <v>0</v>
      </c>
      <c r="F63" s="27">
        <f t="shared" si="7"/>
        <v>0</v>
      </c>
      <c r="G63" s="30"/>
    </row>
    <row r="64" spans="1:7" x14ac:dyDescent="0.3">
      <c r="A64" s="50"/>
      <c r="B64" s="14" t="s">
        <v>184</v>
      </c>
      <c r="C64" s="29"/>
      <c r="D64" s="29">
        <v>0</v>
      </c>
      <c r="E64" s="29">
        <v>0</v>
      </c>
      <c r="F64" s="27">
        <f t="shared" si="7"/>
        <v>0</v>
      </c>
      <c r="G64" s="30"/>
    </row>
    <row r="65" spans="1:7" x14ac:dyDescent="0.3">
      <c r="A65" s="50"/>
      <c r="B65" s="14" t="s">
        <v>184</v>
      </c>
      <c r="C65" s="29" t="s">
        <v>211</v>
      </c>
      <c r="D65" s="29">
        <v>1</v>
      </c>
      <c r="E65" s="29">
        <v>0</v>
      </c>
      <c r="F65" s="27">
        <f t="shared" si="7"/>
        <v>1</v>
      </c>
      <c r="G65" s="30" t="s">
        <v>235</v>
      </c>
    </row>
    <row r="66" spans="1:7" x14ac:dyDescent="0.3">
      <c r="A66" s="50"/>
      <c r="B66" s="14" t="s">
        <v>184</v>
      </c>
      <c r="C66" s="29" t="s">
        <v>212</v>
      </c>
      <c r="D66" s="29">
        <v>0</v>
      </c>
      <c r="E66" s="29">
        <v>0</v>
      </c>
      <c r="F66" s="27">
        <f t="shared" si="7"/>
        <v>0</v>
      </c>
      <c r="G66" s="30" t="s">
        <v>236</v>
      </c>
    </row>
    <row r="67" spans="1:7" x14ac:dyDescent="0.3">
      <c r="A67" s="50"/>
      <c r="B67" s="14" t="s">
        <v>126</v>
      </c>
      <c r="C67" s="29"/>
      <c r="D67" s="29">
        <v>2</v>
      </c>
      <c r="E67" s="29">
        <v>0</v>
      </c>
      <c r="F67" s="27">
        <f t="shared" si="7"/>
        <v>2</v>
      </c>
      <c r="G67" s="30"/>
    </row>
    <row r="68" spans="1:7" x14ac:dyDescent="0.3">
      <c r="A68" s="50"/>
      <c r="B68" s="14" t="s">
        <v>118</v>
      </c>
      <c r="C68" s="29"/>
      <c r="D68" s="29">
        <v>1</v>
      </c>
      <c r="E68" s="29">
        <v>0</v>
      </c>
      <c r="F68" s="27">
        <f t="shared" si="7"/>
        <v>1</v>
      </c>
      <c r="G68" s="30"/>
    </row>
    <row r="69" spans="1:7" x14ac:dyDescent="0.3">
      <c r="A69" s="50"/>
      <c r="B69" s="14" t="s">
        <v>120</v>
      </c>
      <c r="C69" s="29"/>
      <c r="D69" s="29">
        <v>1</v>
      </c>
      <c r="E69" s="29">
        <v>0</v>
      </c>
      <c r="F69" s="27">
        <f t="shared" si="7"/>
        <v>1</v>
      </c>
      <c r="G69" s="30"/>
    </row>
    <row r="70" spans="1:7" x14ac:dyDescent="0.3">
      <c r="A70" s="50"/>
      <c r="B70" s="14" t="s">
        <v>185</v>
      </c>
      <c r="C70" s="29"/>
      <c r="D70" s="29">
        <v>5</v>
      </c>
      <c r="E70" s="29">
        <v>1</v>
      </c>
      <c r="F70" s="27">
        <f t="shared" si="7"/>
        <v>6</v>
      </c>
      <c r="G70" s="30"/>
    </row>
    <row r="71" spans="1:7" x14ac:dyDescent="0.3">
      <c r="A71" s="50" t="s">
        <v>192</v>
      </c>
      <c r="B71" s="14" t="s">
        <v>139</v>
      </c>
      <c r="C71" s="29"/>
      <c r="D71" s="29">
        <v>1</v>
      </c>
      <c r="E71" s="29">
        <v>0</v>
      </c>
      <c r="F71" s="27">
        <f t="shared" si="7"/>
        <v>1</v>
      </c>
      <c r="G71" s="30" t="s">
        <v>237</v>
      </c>
    </row>
    <row r="72" spans="1:7" x14ac:dyDescent="0.3">
      <c r="A72" s="50"/>
      <c r="B72" s="14" t="s">
        <v>141</v>
      </c>
      <c r="C72" s="29"/>
      <c r="D72" s="29">
        <v>1</v>
      </c>
      <c r="E72" s="29">
        <v>0</v>
      </c>
      <c r="F72" s="27">
        <f t="shared" si="7"/>
        <v>1</v>
      </c>
      <c r="G72" s="30" t="s">
        <v>238</v>
      </c>
    </row>
    <row r="73" spans="1:7" x14ac:dyDescent="0.3">
      <c r="A73" s="50"/>
      <c r="B73" s="14" t="s">
        <v>143</v>
      </c>
      <c r="C73" s="29"/>
      <c r="D73" s="29">
        <v>0</v>
      </c>
      <c r="E73" s="29">
        <v>0</v>
      </c>
      <c r="F73" s="27">
        <f t="shared" si="7"/>
        <v>0</v>
      </c>
      <c r="G73" s="30"/>
    </row>
    <row r="74" spans="1:7" x14ac:dyDescent="0.3">
      <c r="A74" s="50" t="s">
        <v>193</v>
      </c>
      <c r="B74" s="29" t="s">
        <v>103</v>
      </c>
      <c r="C74" s="29"/>
      <c r="D74" s="29">
        <v>2</v>
      </c>
      <c r="E74" s="29">
        <v>0</v>
      </c>
      <c r="F74" s="27">
        <f t="shared" si="7"/>
        <v>2</v>
      </c>
      <c r="G74" s="30"/>
    </row>
    <row r="75" spans="1:7" x14ac:dyDescent="0.3">
      <c r="A75" s="50"/>
      <c r="B75" s="29" t="s">
        <v>105</v>
      </c>
      <c r="C75" s="29"/>
      <c r="D75" s="29">
        <v>4</v>
      </c>
      <c r="E75" s="29">
        <v>0</v>
      </c>
      <c r="F75" s="27">
        <f t="shared" si="7"/>
        <v>4</v>
      </c>
      <c r="G75" s="30"/>
    </row>
    <row r="76" spans="1:7" x14ac:dyDescent="0.3">
      <c r="A76" s="50"/>
      <c r="B76" s="29" t="s">
        <v>107</v>
      </c>
      <c r="C76" s="29"/>
      <c r="D76" s="29">
        <v>0</v>
      </c>
      <c r="E76" s="29">
        <v>0</v>
      </c>
      <c r="F76" s="27">
        <f t="shared" si="7"/>
        <v>0</v>
      </c>
      <c r="G76" s="30"/>
    </row>
    <row r="77" spans="1:7" x14ac:dyDescent="0.3">
      <c r="A77" s="50"/>
      <c r="B77" s="29" t="s">
        <v>109</v>
      </c>
      <c r="C77" s="29"/>
      <c r="D77" s="29">
        <v>1</v>
      </c>
      <c r="E77" s="29">
        <v>0</v>
      </c>
      <c r="F77" s="27">
        <f t="shared" si="7"/>
        <v>1</v>
      </c>
      <c r="G77" s="30"/>
    </row>
    <row r="78" spans="1:7" x14ac:dyDescent="0.3">
      <c r="A78" s="50"/>
      <c r="B78" s="29" t="s">
        <v>111</v>
      </c>
      <c r="C78" s="29"/>
      <c r="D78" s="29">
        <v>1</v>
      </c>
      <c r="E78" s="29">
        <v>0</v>
      </c>
      <c r="F78" s="27">
        <f t="shared" ref="F78:F79" si="8">SUM(D78:E78)</f>
        <v>1</v>
      </c>
      <c r="G78" s="30"/>
    </row>
    <row r="79" spans="1:7" ht="17.25" thickBot="1" x14ac:dyDescent="0.35">
      <c r="A79" s="51"/>
      <c r="B79" s="31" t="s">
        <v>101</v>
      </c>
      <c r="C79" s="31"/>
      <c r="D79" s="31">
        <v>1</v>
      </c>
      <c r="E79" s="31">
        <v>0</v>
      </c>
      <c r="F79" s="32">
        <f t="shared" si="8"/>
        <v>1</v>
      </c>
      <c r="G79" s="33"/>
    </row>
  </sheetData>
  <mergeCells count="14">
    <mergeCell ref="A71:A73"/>
    <mergeCell ref="A31:A40"/>
    <mergeCell ref="A60:A70"/>
    <mergeCell ref="D13:F13"/>
    <mergeCell ref="A74:A79"/>
    <mergeCell ref="A16:A20"/>
    <mergeCell ref="A41:A54"/>
    <mergeCell ref="A55:A59"/>
    <mergeCell ref="A21:A30"/>
    <mergeCell ref="G13:G14"/>
    <mergeCell ref="C13:C14"/>
    <mergeCell ref="B13:B14"/>
    <mergeCell ref="A13:A14"/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원본</vt:lpstr>
      <vt:lpstr>가공</vt:lpstr>
      <vt:lpstr>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2024-11-25T06:43:46Z</dcterms:modified>
</cp:coreProperties>
</file>