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★ 학술총괄팀(25~\9. 대학연구기관 전문연구요원 선발제도 운영\250310 전문연 인수인계파일\2025\4. 병역지정업체\2. 교육부 공고\"/>
    </mc:Choice>
  </mc:AlternateContent>
  <xr:revisionPtr revIDLastSave="0" documentId="13_ncr:1_{0EC29628-25E3-47E0-8FCD-5EBF70A2AA45}" xr6:coauthVersionLast="36" xr6:coauthVersionMax="36" xr10:uidLastSave="{00000000-0000-0000-0000-000000000000}"/>
  <bookViews>
    <workbookView xWindow="0" yWindow="-120" windowWidth="28800" windowHeight="11670" xr2:uid="{00000000-000D-0000-FFFF-FFFF00000000}"/>
  </bookViews>
  <sheets>
    <sheet name="표지" sheetId="3" r:id="rId1"/>
    <sheet name="(평가보고서)" sheetId="10" r:id="rId2"/>
    <sheet name="1-가" sheetId="12" r:id="rId3"/>
    <sheet name="1-나" sheetId="13" r:id="rId4"/>
    <sheet name="2-가" sheetId="9" r:id="rId5"/>
    <sheet name="2-나" sheetId="5" r:id="rId6"/>
    <sheet name="3" sheetId="6" r:id="rId7"/>
    <sheet name="4-가" sheetId="11" r:id="rId8"/>
    <sheet name="4-나" sheetId="8" r:id="rId9"/>
    <sheet name="(참조) 증빙서류 제출" sheetId="14" r:id="rId10"/>
  </sheets>
  <definedNames>
    <definedName name="_xlnm._FilterDatabase" localSheetId="2" hidden="1">'1-가'!$A$5:$M$15</definedName>
    <definedName name="_xlnm._FilterDatabase" localSheetId="3" hidden="1">'1-나'!$A$5:$L$15</definedName>
    <definedName name="_xlnm.Print_Area" localSheetId="1">'(평가보고서)'!$A$1:$S$34</definedName>
    <definedName name="_xlnm.Print_Area" localSheetId="2">'1-가'!$A$1:$L$42</definedName>
    <definedName name="_xlnm.Print_Area" localSheetId="3">'1-나'!$A$1:$K$99</definedName>
    <definedName name="_xlnm.Print_Area" localSheetId="4">'2-가'!$A$1:$H$40</definedName>
    <definedName name="_xlnm.Print_Area" localSheetId="5">'2-나'!$A$1:$F$33</definedName>
    <definedName name="_xlnm.Print_Area" localSheetId="7">'4-가'!$A$1:$G$23</definedName>
    <definedName name="_xlnm.Print_Area" localSheetId="8">'4-나'!$A$1:$G$8</definedName>
    <definedName name="_xlnm.Print_Area" localSheetId="0">표지!$A$1:$M$25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" i="9" l="1"/>
  <c r="D13" i="10" l="1"/>
  <c r="H1" i="12"/>
  <c r="G1" i="13"/>
  <c r="F1" i="5"/>
  <c r="G29" i="10" l="1"/>
  <c r="H7" i="11" l="1"/>
  <c r="I7" i="11"/>
  <c r="J7" i="11"/>
  <c r="K7" i="11"/>
  <c r="H8" i="11"/>
  <c r="I8" i="11"/>
  <c r="J8" i="11"/>
  <c r="K8" i="11"/>
  <c r="H9" i="11"/>
  <c r="I9" i="11"/>
  <c r="J9" i="11"/>
  <c r="K9" i="11"/>
  <c r="H10" i="11"/>
  <c r="I10" i="11"/>
  <c r="J10" i="11"/>
  <c r="K10" i="11"/>
  <c r="H11" i="11"/>
  <c r="I11" i="11"/>
  <c r="J11" i="11"/>
  <c r="K11" i="11"/>
  <c r="H12" i="11"/>
  <c r="I12" i="11"/>
  <c r="J12" i="11"/>
  <c r="K12" i="11"/>
  <c r="H13" i="11"/>
  <c r="I13" i="11"/>
  <c r="J13" i="11"/>
  <c r="K13" i="11"/>
  <c r="H14" i="11"/>
  <c r="I14" i="11"/>
  <c r="J14" i="11"/>
  <c r="K14" i="11"/>
  <c r="H15" i="11"/>
  <c r="I15" i="11"/>
  <c r="J15" i="11"/>
  <c r="K15" i="11"/>
  <c r="H16" i="11"/>
  <c r="I16" i="11"/>
  <c r="J16" i="11"/>
  <c r="K16" i="11"/>
  <c r="H17" i="11"/>
  <c r="I17" i="11"/>
  <c r="J17" i="11"/>
  <c r="K17" i="11"/>
  <c r="H18" i="11"/>
  <c r="I18" i="11"/>
  <c r="J18" i="11"/>
  <c r="K18" i="11"/>
  <c r="H19" i="11"/>
  <c r="I19" i="11"/>
  <c r="J19" i="11"/>
  <c r="K19" i="11"/>
  <c r="H20" i="11"/>
  <c r="I20" i="11"/>
  <c r="J20" i="11"/>
  <c r="K20" i="11"/>
  <c r="H21" i="11"/>
  <c r="I21" i="11"/>
  <c r="J21" i="11"/>
  <c r="K21" i="11"/>
  <c r="H22" i="11"/>
  <c r="I22" i="11"/>
  <c r="J22" i="11"/>
  <c r="K22" i="11"/>
  <c r="H23" i="11"/>
  <c r="I23" i="11"/>
  <c r="J23" i="11"/>
  <c r="K23" i="11"/>
  <c r="K6" i="11"/>
  <c r="H21" i="10"/>
  <c r="H22" i="10"/>
  <c r="H23" i="10"/>
  <c r="H20" i="10"/>
  <c r="J6" i="11"/>
  <c r="I6" i="11"/>
  <c r="H6" i="11"/>
  <c r="M7" i="6"/>
  <c r="N7" i="6"/>
  <c r="M8" i="6"/>
  <c r="N8" i="6"/>
  <c r="M9" i="6"/>
  <c r="N9" i="6"/>
  <c r="M10" i="6"/>
  <c r="N10" i="6"/>
  <c r="M11" i="6"/>
  <c r="N11" i="6"/>
  <c r="M12" i="6"/>
  <c r="N12" i="6"/>
  <c r="M13" i="6"/>
  <c r="N13" i="6"/>
  <c r="N6" i="6"/>
  <c r="M6" i="6"/>
  <c r="L7" i="6"/>
  <c r="L8" i="6"/>
  <c r="L9" i="6"/>
  <c r="L10" i="6"/>
  <c r="L11" i="6"/>
  <c r="L12" i="6"/>
  <c r="L13" i="6"/>
  <c r="L6" i="6"/>
  <c r="K6" i="6"/>
  <c r="K7" i="6"/>
  <c r="K8" i="6"/>
  <c r="K9" i="6"/>
  <c r="K10" i="6"/>
  <c r="K11" i="6"/>
  <c r="K12" i="6"/>
  <c r="K13" i="6"/>
  <c r="H24" i="10" l="1"/>
  <c r="H29" i="10" l="1"/>
  <c r="E32" i="10"/>
  <c r="E30" i="10"/>
  <c r="E31" i="10"/>
  <c r="E29" i="10"/>
  <c r="E28" i="10"/>
  <c r="D32" i="10"/>
  <c r="D31" i="10"/>
  <c r="D30" i="10"/>
  <c r="D29" i="10"/>
  <c r="D28" i="10"/>
  <c r="H32" i="10" l="1"/>
  <c r="D22" i="10" l="1"/>
  <c r="D21" i="10"/>
  <c r="D20" i="10"/>
  <c r="D23" i="10" l="1"/>
  <c r="G10" i="10"/>
  <c r="G11" i="10"/>
  <c r="G9" i="10"/>
  <c r="G12" i="10" l="1"/>
  <c r="D10" i="10"/>
  <c r="D11" i="10"/>
  <c r="D12" i="10"/>
  <c r="D9" i="10"/>
  <c r="D14" i="10" l="1"/>
</calcChain>
</file>

<file path=xl/sharedStrings.xml><?xml version="1.0" encoding="utf-8"?>
<sst xmlns="http://schemas.openxmlformats.org/spreadsheetml/2006/main" count="210" uniqueCount="149">
  <si>
    <t>1. 연구인력 확보 현황</t>
    <phoneticPr fontId="1" type="noConversion"/>
  </si>
  <si>
    <t>구분</t>
    <phoneticPr fontId="1" type="noConversion"/>
  </si>
  <si>
    <t>성명</t>
    <phoneticPr fontId="1" type="noConversion"/>
  </si>
  <si>
    <t>작성자</t>
    <phoneticPr fontId="7" type="noConversion"/>
  </si>
  <si>
    <t>작성일</t>
    <phoneticPr fontId="7" type="noConversion"/>
  </si>
  <si>
    <t>예시) 한국대학교 부설 기초과학연구소</t>
    <phoneticPr fontId="1" type="noConversion"/>
  </si>
  <si>
    <t>소속 대학교명</t>
    <phoneticPr fontId="1" type="noConversion"/>
  </si>
  <si>
    <t>직위(직급)</t>
    <phoneticPr fontId="1" type="noConversion"/>
  </si>
  <si>
    <t>최종학교 전공</t>
    <phoneticPr fontId="1" type="noConversion"/>
  </si>
  <si>
    <t>최종학위</t>
    <phoneticPr fontId="1" type="noConversion"/>
  </si>
  <si>
    <t>병역사항</t>
    <phoneticPr fontId="1" type="noConversion"/>
  </si>
  <si>
    <t>생년월일
(yyyy-mm-dd)</t>
    <phoneticPr fontId="1" type="noConversion"/>
  </si>
  <si>
    <t>최종학교
(최종학위 취득기관)</t>
    <phoneticPr fontId="1" type="noConversion"/>
  </si>
  <si>
    <t>위치</t>
    <phoneticPr fontId="1" type="noConversion"/>
  </si>
  <si>
    <t>비고</t>
    <phoneticPr fontId="1" type="noConversion"/>
  </si>
  <si>
    <t>전화) 000-000-0000  팩스) 000-000-0000</t>
    <phoneticPr fontId="1" type="noConversion"/>
  </si>
  <si>
    <t>대전시 유성구 가정로 201 OO대학교 공학관 2층 208호</t>
    <phoneticPr fontId="1" type="noConversion"/>
  </si>
  <si>
    <t>외부연구과제</t>
    <phoneticPr fontId="1" type="noConversion"/>
  </si>
  <si>
    <t>내부연구과제</t>
    <phoneticPr fontId="1" type="noConversion"/>
  </si>
  <si>
    <t>연구과제명</t>
    <phoneticPr fontId="1" type="noConversion"/>
  </si>
  <si>
    <t>발주기관</t>
    <phoneticPr fontId="1" type="noConversion"/>
  </si>
  <si>
    <t>국제학술지</t>
    <phoneticPr fontId="1" type="noConversion"/>
  </si>
  <si>
    <t>국내학술지</t>
    <phoneticPr fontId="1" type="noConversion"/>
  </si>
  <si>
    <t>연구자 성명</t>
    <phoneticPr fontId="1" type="noConversion"/>
  </si>
  <si>
    <t>학술대회(심포지움)명</t>
    <phoneticPr fontId="1" type="noConversion"/>
  </si>
  <si>
    <t>개최장소</t>
    <phoneticPr fontId="1" type="noConversion"/>
  </si>
  <si>
    <t>참석대상</t>
    <phoneticPr fontId="1" type="noConversion"/>
  </si>
  <si>
    <t>연구소 임명일
(yyyy-mm-dd)</t>
    <phoneticPr fontId="1" type="noConversion"/>
  </si>
  <si>
    <t>2. 연구기반 - 가. 전용공간 확보</t>
    <phoneticPr fontId="1" type="noConversion"/>
  </si>
  <si>
    <t>예시) 연구소 전용 행정실, 연구소 전용 실험실</t>
    <phoneticPr fontId="1" type="noConversion"/>
  </si>
  <si>
    <t>예시) OO대학교 공학관 2층 208호</t>
    <phoneticPr fontId="1" type="noConversion"/>
  </si>
  <si>
    <t>예시) 화학실험실</t>
    <phoneticPr fontId="1" type="noConversion"/>
  </si>
  <si>
    <t>공간(실) 명</t>
    <phoneticPr fontId="1" type="noConversion"/>
  </si>
  <si>
    <t>사용 목적(용도)</t>
    <phoneticPr fontId="1" type="noConversion"/>
  </si>
  <si>
    <t xml:space="preserve"> 가. 연구기관 소속 전담연구교수</t>
    <phoneticPr fontId="1" type="noConversion"/>
  </si>
  <si>
    <t>2. 연구기반 - 나. 예산규모(사업비 및 장비확충 예산)</t>
    <phoneticPr fontId="1" type="noConversion"/>
  </si>
  <si>
    <t>예산(재원) 출처</t>
    <phoneticPr fontId="1" type="noConversion"/>
  </si>
  <si>
    <t>구분</t>
    <phoneticPr fontId="1" type="noConversion"/>
  </si>
  <si>
    <t>계약일(협약일)
(yyyy-mm-dd)</t>
    <phoneticPr fontId="1" type="noConversion"/>
  </si>
  <si>
    <t>사업기간(연구기간)
(yyyy-mm-dd~yyyy-mm-dd)</t>
    <phoneticPr fontId="1" type="noConversion"/>
  </si>
  <si>
    <t>비고</t>
    <phoneticPr fontId="1" type="noConversion"/>
  </si>
  <si>
    <t>계약금액(연구비)
(천원)</t>
    <phoneticPr fontId="1" type="noConversion"/>
  </si>
  <si>
    <t>연번</t>
    <phoneticPr fontId="1" type="noConversion"/>
  </si>
  <si>
    <t>4. 연구성과 - 가. 국제/국내 학술지 게재 실적</t>
    <phoneticPr fontId="1" type="noConversion"/>
  </si>
  <si>
    <t>논문 제목(논문명)</t>
    <phoneticPr fontId="1" type="noConversion"/>
  </si>
  <si>
    <t>교수</t>
    <phoneticPr fontId="1" type="noConversion"/>
  </si>
  <si>
    <t>부교수</t>
    <phoneticPr fontId="1" type="noConversion"/>
  </si>
  <si>
    <t>조교수</t>
    <phoneticPr fontId="1" type="noConversion"/>
  </si>
  <si>
    <t>인원수(명)</t>
    <phoneticPr fontId="1" type="noConversion"/>
  </si>
  <si>
    <t>기타</t>
    <phoneticPr fontId="1" type="noConversion"/>
  </si>
  <si>
    <t>구분</t>
    <phoneticPr fontId="1" type="noConversion"/>
  </si>
  <si>
    <t>박사수료생</t>
    <phoneticPr fontId="1" type="noConversion"/>
  </si>
  <si>
    <t>박사후과정생</t>
    <phoneticPr fontId="1" type="noConversion"/>
  </si>
  <si>
    <t>2. 연구기반</t>
    <phoneticPr fontId="1" type="noConversion"/>
  </si>
  <si>
    <t xml:space="preserve"> 가. 전용공간 확보</t>
    <phoneticPr fontId="1" type="noConversion"/>
  </si>
  <si>
    <t>행정실</t>
    <phoneticPr fontId="1" type="noConversion"/>
  </si>
  <si>
    <t>연구실</t>
    <phoneticPr fontId="1" type="noConversion"/>
  </si>
  <si>
    <t>예산 금액(천원)</t>
    <phoneticPr fontId="1" type="noConversion"/>
  </si>
  <si>
    <t>운영비(경상경비)</t>
    <phoneticPr fontId="1" type="noConversion"/>
  </si>
  <si>
    <t>사업비(연구비)</t>
    <phoneticPr fontId="1" type="noConversion"/>
  </si>
  <si>
    <t>나. 연구기관 소속 석사학위 이상 연구원</t>
    <phoneticPr fontId="1" type="noConversion"/>
  </si>
  <si>
    <t>나. 예산규모(사업비 및 장비확충 예산)</t>
    <phoneticPr fontId="1" type="noConversion"/>
  </si>
  <si>
    <t>시설비</t>
    <phoneticPr fontId="1" type="noConversion"/>
  </si>
  <si>
    <t>3. 연구수행실적</t>
    <phoneticPr fontId="1" type="noConversion"/>
  </si>
  <si>
    <t xml:space="preserve"> 가. 외부 및 내부 연구과제</t>
    <phoneticPr fontId="1" type="noConversion"/>
  </si>
  <si>
    <t>2천만원 미만</t>
    <phoneticPr fontId="1" type="noConversion"/>
  </si>
  <si>
    <t>2천만원 이상 ~ 5천만원 미만</t>
    <phoneticPr fontId="1" type="noConversion"/>
  </si>
  <si>
    <t>5천만원 이상~1억원 미만</t>
    <phoneticPr fontId="1" type="noConversion"/>
  </si>
  <si>
    <t>1억원 이상</t>
    <phoneticPr fontId="1" type="noConversion"/>
  </si>
  <si>
    <t>4. 연구성과</t>
    <phoneticPr fontId="1" type="noConversion"/>
  </si>
  <si>
    <t xml:space="preserve"> 가. 국제 및 국내 학술지 게재 실적</t>
    <phoneticPr fontId="1" type="noConversion"/>
  </si>
  <si>
    <t>1. 연구인력 확보 현황 - 가. 연구기관 소속 전담연구교수</t>
    <phoneticPr fontId="1" type="noConversion"/>
  </si>
  <si>
    <t>겸임교원(초빙교원)</t>
    <phoneticPr fontId="1" type="noConversion"/>
  </si>
  <si>
    <t>1. 연구인력 확보 현황 - 나. 연구기관 소속 석사학위 이상 연구원</t>
    <phoneticPr fontId="1" type="noConversion"/>
  </si>
  <si>
    <t>과정 구분</t>
    <phoneticPr fontId="1" type="noConversion"/>
  </si>
  <si>
    <t>석사졸업생</t>
    <phoneticPr fontId="1" type="noConversion"/>
  </si>
  <si>
    <t>재단검토</t>
    <phoneticPr fontId="1" type="noConversion"/>
  </si>
  <si>
    <t>연번</t>
    <phoneticPr fontId="1" type="noConversion"/>
  </si>
  <si>
    <t>비고</t>
    <phoneticPr fontId="1" type="noConversion"/>
  </si>
  <si>
    <t>재단검토</t>
    <phoneticPr fontId="1" type="noConversion"/>
  </si>
  <si>
    <t>참석인원
(명)</t>
    <phoneticPr fontId="1" type="noConversion"/>
  </si>
  <si>
    <t>개최일자
(yyyy-mm-dd)</t>
    <phoneticPr fontId="1" type="noConversion"/>
  </si>
  <si>
    <t>개최 건수(건)</t>
    <phoneticPr fontId="1" type="noConversion"/>
  </si>
  <si>
    <t>국내학술지(건)</t>
    <phoneticPr fontId="1" type="noConversion"/>
  </si>
  <si>
    <t xml:space="preserve"> 나. 학술대회(심포지움) 개최 건수</t>
    <phoneticPr fontId="1" type="noConversion"/>
  </si>
  <si>
    <t>4. 연구성과 - 나. 학술대회(심포지움) 개최 실적</t>
    <phoneticPr fontId="1" type="noConversion"/>
  </si>
  <si>
    <t>재단 검토</t>
    <phoneticPr fontId="1" type="noConversion"/>
  </si>
  <si>
    <t>연구소명(업체명)</t>
    <phoneticPr fontId="1" type="noConversion"/>
  </si>
  <si>
    <t>소재지(주소)</t>
    <phoneticPr fontId="1" type="noConversion"/>
  </si>
  <si>
    <t>대표자 성명(확인자)</t>
    <phoneticPr fontId="1" type="noConversion"/>
  </si>
  <si>
    <t>…</t>
    <phoneticPr fontId="1" type="noConversion"/>
  </si>
  <si>
    <t>공간 구분</t>
    <phoneticPr fontId="1" type="noConversion"/>
  </si>
  <si>
    <t>…</t>
    <phoneticPr fontId="1" type="noConversion"/>
  </si>
  <si>
    <t>소속확인(가)</t>
    <phoneticPr fontId="1" type="noConversion"/>
  </si>
  <si>
    <t>소속확인(나)</t>
    <phoneticPr fontId="1" type="noConversion"/>
  </si>
  <si>
    <t>게재학술지명</t>
    <phoneticPr fontId="1" type="noConversion"/>
  </si>
  <si>
    <t>연구사업명</t>
    <phoneticPr fontId="1" type="noConversion"/>
  </si>
  <si>
    <t>(기타인 경우,) 
직위(직급)명
(직접 기재)</t>
    <phoneticPr fontId="1" type="noConversion"/>
  </si>
  <si>
    <t>예시) OO사업 사업비(연구비), 교내지원 연구기금</t>
    <phoneticPr fontId="1" type="noConversion"/>
  </si>
  <si>
    <t>(기타인 경우,) 
공간 구분
(직접 기재)</t>
    <phoneticPr fontId="1" type="noConversion"/>
  </si>
  <si>
    <t>(기타인 경우,) 
비목 구분
(직접 기재)</t>
    <phoneticPr fontId="1" type="noConversion"/>
  </si>
  <si>
    <t>연구자 성명
(연구기관명)</t>
    <phoneticPr fontId="1" type="noConversion"/>
  </si>
  <si>
    <t>게재년월일
(yyyy-mm-dd)</t>
    <phoneticPr fontId="1" type="noConversion"/>
  </si>
  <si>
    <t>근무기간확인(가)</t>
    <phoneticPr fontId="1" type="noConversion"/>
  </si>
  <si>
    <t>근무기간확인(나)</t>
    <phoneticPr fontId="1" type="noConversion"/>
  </si>
  <si>
    <t>예산 총 합계(천원)</t>
    <phoneticPr fontId="1" type="noConversion"/>
  </si>
  <si>
    <t>총인원수(명)</t>
    <phoneticPr fontId="1" type="noConversion"/>
  </si>
  <si>
    <t>평가보고서 [4-나. 학술대회 개최 실적 목록]</t>
    <phoneticPr fontId="1" type="noConversion"/>
  </si>
  <si>
    <t>평가보고서 [3. 외/내부 연구과제 수주 목록]</t>
    <phoneticPr fontId="1" type="noConversion"/>
  </si>
  <si>
    <t>평가보고서 [4-가. 국제/국내 학술지 게재 실적 목록]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</si>
  <si>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1. 연구인력 확보 현황</t>
    </r>
    <r>
      <rPr>
        <sz val="11"/>
        <color theme="1"/>
        <rFont val="맑은 고딕"/>
        <family val="2"/>
        <charset val="129"/>
        <scheme val="minor"/>
      </rPr>
      <t xml:space="preserve">
  가. 연구기관 소속 전담연구교수 수
  나. 연구기관 소속 석사학위 이상 연구원 수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</si>
  <si>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2. 연구기반</t>
    </r>
    <r>
      <rPr>
        <sz val="11"/>
        <color theme="1"/>
        <rFont val="맑은 고딕"/>
        <family val="2"/>
        <charset val="129"/>
        <scheme val="minor"/>
      </rPr>
      <t xml:space="preserve">
  가. 전용공간 확보
  나. 예산규모</t>
    </r>
    <phoneticPr fontId="1" type="noConversion"/>
  </si>
  <si>
    <t xml:space="preserve">
평가보고서 [1-가. 전담연구교수 목록]
평가보고서 [1-나. 석사학위 이상 연구원 목록]</t>
    <phoneticPr fontId="1" type="noConversion"/>
  </si>
  <si>
    <t xml:space="preserve">
평가보고서 [2-가. 전용공간 목록]
평가보고서 [2-나. 예산 현황 목록]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</si>
  <si>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3. 연구수행실적</t>
    </r>
    <r>
      <rPr>
        <sz val="11"/>
        <color theme="1"/>
        <rFont val="맑은 고딕"/>
        <family val="2"/>
        <charset val="129"/>
        <scheme val="minor"/>
      </rPr>
      <t xml:space="preserve">
  가. 외부 연구과제
  나. 내부 연구과제</t>
    </r>
    <phoneticPr fontId="1" type="noConversion"/>
  </si>
  <si>
    <t>평가항목</t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</si>
  <si>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4. 연구성과</t>
    </r>
    <r>
      <rPr>
        <sz val="11"/>
        <color theme="1"/>
        <rFont val="맑은 고딕"/>
        <family val="2"/>
        <charset val="129"/>
        <scheme val="minor"/>
      </rPr>
      <t xml:space="preserve">
  가-1. 국제 학술지 게재 실적
  가-2. 국내 학술지 게재 실적</t>
    </r>
    <phoneticPr fontId="1" type="noConversion"/>
  </si>
  <si>
    <r>
      <rPr>
        <b/>
        <sz val="11"/>
        <color theme="1"/>
        <rFont val="맑은 고딕"/>
        <family val="3"/>
        <charset val="129"/>
        <scheme val="minor"/>
      </rPr>
      <t>4. 연구성과</t>
    </r>
    <r>
      <rPr>
        <sz val="11"/>
        <color theme="1"/>
        <rFont val="맑은 고딕"/>
        <family val="2"/>
        <charset val="129"/>
        <scheme val="minor"/>
      </rPr>
      <t xml:space="preserve">
  나. 학술대회(심포지움) 개최 건수</t>
    </r>
    <phoneticPr fontId="1" type="noConversion"/>
  </si>
  <si>
    <t>&lt;증빙서류 제출 방법 안내&gt;</t>
    <phoneticPr fontId="1" type="noConversion"/>
  </si>
  <si>
    <t>합 계</t>
    <phoneticPr fontId="1" type="noConversion"/>
  </si>
  <si>
    <t>국제학술지(건)</t>
    <phoneticPr fontId="1" type="noConversion"/>
  </si>
  <si>
    <r>
      <t xml:space="preserve">&lt;유의사항&gt;
ㅇ 본 총괄표는 평가보고서의 기재 내용에 따라 산출되도록 함수식이 설정되어 있으므로 </t>
    </r>
    <r>
      <rPr>
        <b/>
        <u/>
        <sz val="11"/>
        <color rgb="FFFF0000"/>
        <rFont val="맑은 고딕"/>
        <family val="3"/>
        <charset val="129"/>
        <scheme val="minor"/>
      </rPr>
      <t>임의 수정하지 않으며, 참고(확인)용으로만 활용 바람.</t>
    </r>
    <r>
      <rPr>
        <b/>
        <sz val="11"/>
        <color theme="1"/>
        <rFont val="맑은 고딕"/>
        <family val="3"/>
        <charset val="129"/>
        <scheme val="minor"/>
      </rPr>
      <t xml:space="preserve">
ㅇ 본 총괄표의 산출 내역은 (증빙서류 및 사실 내용 확인 등에 따른) </t>
    </r>
    <r>
      <rPr>
        <b/>
        <u/>
        <sz val="11"/>
        <color theme="1"/>
        <rFont val="맑은 고딕"/>
        <family val="3"/>
        <charset val="129"/>
        <scheme val="minor"/>
      </rPr>
      <t>재단의 최종 검토 결과에 따라 변경될 수 있음.</t>
    </r>
    <phoneticPr fontId="1" type="noConversion"/>
  </si>
  <si>
    <r>
      <t xml:space="preserve">추가 제출 서류
</t>
    </r>
    <r>
      <rPr>
        <b/>
        <sz val="11"/>
        <color rgb="FFFF0000"/>
        <rFont val="맑은 고딕"/>
        <family val="3"/>
        <charset val="129"/>
        <scheme val="minor"/>
      </rPr>
      <t>(pdf파일로 사본 스캔 후 추가 제출)</t>
    </r>
    <phoneticPr fontId="1" type="noConversion"/>
  </si>
  <si>
    <t>서류 제출 시 유의사항</t>
    <phoneticPr fontId="1" type="noConversion"/>
  </si>
  <si>
    <r>
      <t>* '4. 연구성과-나. 학술대회(심포지움) 개최 실적'에 대해 확인 가능한 서류(</t>
    </r>
    <r>
      <rPr>
        <b/>
        <u/>
        <sz val="11"/>
        <color theme="1"/>
        <rFont val="맑은 고딕"/>
        <family val="3"/>
        <charset val="129"/>
        <scheme val="minor"/>
      </rPr>
      <t>실시 공문 등) 사본</t>
    </r>
    <r>
      <rPr>
        <sz val="11"/>
        <color theme="1"/>
        <rFont val="맑은 고딕"/>
        <family val="2"/>
        <charset val="129"/>
        <scheme val="minor"/>
      </rPr>
      <t xml:space="preserve"> 반드시 별도 첨부 바람.
 - 해당 연구기관이 개최한 사실을 확인할 수 있어야 하며, </t>
    </r>
    <r>
      <rPr>
        <u/>
        <sz val="11"/>
        <color theme="1"/>
        <rFont val="맑은 고딕"/>
        <family val="3"/>
        <charset val="129"/>
        <scheme val="minor"/>
      </rPr>
      <t>주최/주관 여부 확인 가능하여야 함.</t>
    </r>
    <r>
      <rPr>
        <sz val="11"/>
        <color theme="1"/>
        <rFont val="맑은 고딕"/>
        <family val="2"/>
        <charset val="129"/>
        <scheme val="minor"/>
      </rPr>
      <t xml:space="preserve">
 - 3건을 초과하는 실적 증빙에 대해서는 재단에서 임의 폐기 예정</t>
    </r>
    <phoneticPr fontId="1" type="noConversion"/>
  </si>
  <si>
    <t>3. 연구수행실적 - 외부 및 내부과제 수주 실적</t>
    <phoneticPr fontId="1" type="noConversion"/>
  </si>
  <si>
    <r>
      <t xml:space="preserve">* '3. 연구수행실적'에 대해 수주 실적을 증명할 수 있는 서류 추가 제출
   </t>
    </r>
    <r>
      <rPr>
        <b/>
        <u/>
        <sz val="11"/>
        <color theme="1"/>
        <rFont val="맑은 고딕"/>
        <family val="3"/>
        <charset val="129"/>
        <scheme val="minor"/>
      </rPr>
      <t xml:space="preserve"> (외부과제: 각 과제별 협약서, 연구용역계약서 사본 / 내부과제: 교내 결재 공문 사본 등)</t>
    </r>
    <r>
      <rPr>
        <sz val="11"/>
        <color theme="1"/>
        <rFont val="맑은 고딕"/>
        <family val="2"/>
        <charset val="129"/>
        <scheme val="minor"/>
      </rPr>
      <t xml:space="preserve">
  - 협약서(계약서) 중 연구자 성명, 과제명, 사업명 등 기재한 정보 확인 가능한 페이지만 스캔하여 제출 </t>
    </r>
    <r>
      <rPr>
        <b/>
        <u/>
        <sz val="11"/>
        <color theme="1"/>
        <rFont val="맑은 고딕"/>
        <family val="3"/>
        <charset val="129"/>
        <scheme val="minor"/>
      </rPr>
      <t>(전문 제출 불필요)</t>
    </r>
    <r>
      <rPr>
        <sz val="11"/>
        <color theme="1"/>
        <rFont val="맑은 고딕"/>
        <family val="2"/>
        <charset val="129"/>
        <scheme val="minor"/>
      </rPr>
      <t xml:space="preserve">
  - 각 최대 4건씩, 총 최대 8건까지만 첨부 (목록에 해당되지 않는 증빙, 건수를 초과하여 제출된 증빙은 재단에서 임의 폐기 예정)
  - 총괄 또는 세부과제인 경우, 해당 연구자의 협약 금액을 확인할 수 있는 자료로 제출</t>
    </r>
    <phoneticPr fontId="1" type="noConversion"/>
  </si>
  <si>
    <r>
      <t xml:space="preserve">* '4. 연구성과-가. 학술지 게재 실적'에 대한 </t>
    </r>
    <r>
      <rPr>
        <b/>
        <u/>
        <sz val="11"/>
        <color theme="1"/>
        <rFont val="맑은 고딕"/>
        <family val="3"/>
        <charset val="129"/>
        <scheme val="minor"/>
      </rPr>
      <t>논문 사본</t>
    </r>
    <r>
      <rPr>
        <sz val="11"/>
        <color theme="1"/>
        <rFont val="맑은 고딕"/>
        <family val="2"/>
        <charset val="129"/>
        <scheme val="minor"/>
      </rPr>
      <t xml:space="preserve"> 반드시 별도 첨부 바람.
  - 논문 사본 제출 시에는 논문 제목과 저자명, 논문 게재일이 확인 가능한 페이지만 스캔하여 제출 </t>
    </r>
    <r>
      <rPr>
        <b/>
        <u/>
        <sz val="11"/>
        <color theme="1"/>
        <rFont val="맑은 고딕"/>
        <family val="3"/>
        <charset val="129"/>
        <scheme val="minor"/>
      </rPr>
      <t>(전문 제출 불필요)</t>
    </r>
    <r>
      <rPr>
        <sz val="11"/>
        <color theme="1"/>
        <rFont val="맑은 고딕"/>
        <family val="2"/>
        <charset val="129"/>
        <scheme val="minor"/>
      </rPr>
      <t xml:space="preserve">
  - 각 최대 9건씩, 총 최대 18건까지만 첨부(목록에 해당되지 않는 증빙, 건수를 초과하여 제출된 증빙은 재단에서 임의 폐기 예정)</t>
    </r>
    <phoneticPr fontId="1" type="noConversion"/>
  </si>
  <si>
    <t>평가보고서 총괄표</t>
    <phoneticPr fontId="1" type="noConversion"/>
  </si>
  <si>
    <t>외부과제 수주 건수(건)</t>
    <phoneticPr fontId="1" type="noConversion"/>
  </si>
  <si>
    <t>내부과제 수주 건수(건)</t>
    <phoneticPr fontId="1" type="noConversion"/>
  </si>
  <si>
    <t>건수 합계</t>
    <phoneticPr fontId="1" type="noConversion"/>
  </si>
  <si>
    <r>
      <t xml:space="preserve">&lt;작성 요령&gt;
</t>
    </r>
    <r>
      <rPr>
        <b/>
        <u/>
        <sz val="11"/>
        <color theme="1"/>
        <rFont val="맑은 고딕"/>
        <family val="3"/>
        <charset val="129"/>
        <scheme val="minor"/>
      </rPr>
      <t>* 당해연도 6월 10일 기준으로 확보한 예산을 기준으로 작성</t>
    </r>
    <r>
      <rPr>
        <sz val="11"/>
        <color theme="1"/>
        <rFont val="맑은 고딕"/>
        <family val="3"/>
        <charset val="129"/>
        <scheme val="minor"/>
      </rPr>
      <t xml:space="preserve">
* 예산 총액 기재 시, 반드시 인건비는 제외한 금액으로 작성하며, </t>
    </r>
    <r>
      <rPr>
        <b/>
        <sz val="11"/>
        <color rgb="FFFF0000"/>
        <rFont val="맑은 고딕"/>
        <family val="3"/>
        <charset val="129"/>
        <scheme val="minor"/>
      </rPr>
      <t>원 단위로 기재</t>
    </r>
    <r>
      <rPr>
        <sz val="11"/>
        <color theme="1"/>
        <rFont val="맑은 고딕"/>
        <family val="3"/>
        <charset val="129"/>
        <scheme val="minor"/>
      </rPr>
      <t xml:space="preserve">
* (맨 첫줄에 기재된) 예시는 삭제 후 작성
* 당해연도 예산 1억원/연 이상부터 모두 만점처리</t>
    </r>
    <phoneticPr fontId="1" type="noConversion"/>
  </si>
  <si>
    <r>
      <t>예산 총액
(</t>
    </r>
    <r>
      <rPr>
        <b/>
        <sz val="11"/>
        <color rgb="FFFF0000"/>
        <rFont val="맑은 고딕"/>
        <family val="3"/>
        <charset val="129"/>
        <scheme val="minor"/>
      </rPr>
      <t>원</t>
    </r>
    <r>
      <rPr>
        <b/>
        <sz val="11"/>
        <color theme="1"/>
        <rFont val="맑은 고딕"/>
        <family val="3"/>
        <charset val="129"/>
        <scheme val="minor"/>
      </rPr>
      <t>, A)</t>
    </r>
    <phoneticPr fontId="1" type="noConversion"/>
  </si>
  <si>
    <r>
      <t xml:space="preserve">&lt;작성 요령&gt; 
</t>
    </r>
    <r>
      <rPr>
        <b/>
        <u/>
        <sz val="11"/>
        <color theme="1"/>
        <rFont val="맑은 고딕"/>
        <family val="3"/>
        <charset val="129"/>
        <scheme val="minor"/>
      </rPr>
      <t>* 당해연도 6월 10일 기준 재직 중인 전체 교원(교수, 부교수, 조교수, 겸임(초빙)교원, 기타 형태 등)</t>
    </r>
    <r>
      <rPr>
        <sz val="11"/>
        <color theme="1"/>
        <rFont val="맑은 고딕"/>
        <family val="3"/>
        <charset val="129"/>
        <scheme val="minor"/>
      </rPr>
      <t xml:space="preserve">에 대해 아래의 목록에 따라 작성
 - </t>
    </r>
    <r>
      <rPr>
        <b/>
        <sz val="11"/>
        <color rgb="FFFF0000"/>
        <rFont val="맑은 고딕"/>
        <family val="3"/>
        <charset val="129"/>
        <scheme val="minor"/>
      </rPr>
      <t>근무기간 등 관계 없으며, 기준일자에 근무 중인 모든 인원에 대해 기재</t>
    </r>
    <r>
      <rPr>
        <sz val="11"/>
        <color theme="1"/>
        <rFont val="맑은 고딕"/>
        <family val="3"/>
        <charset val="129"/>
        <scheme val="minor"/>
      </rPr>
      <t xml:space="preserve">
* 소속 대학교명: OO대학교로 기재(타 대학교 소속 연구자 기재 불가)
  직위(직급): 교수, 부교수, 조교수, 겸임교원(초빙교원), 기타 중 택1 
  - (기타인 경우,) 직위(직급)명: '기타'를 선택한 경우, 직접 기재
  생년월일: 소속 연구자의 생년월일을 yyyy-mm-dd와 같이 기재
  최종학교: 최종학위 취득기관명 기재(예시: **대학교에서 석사학위를 취득한 박사수료생의 경우, **대학교로 기재)
  최종학교 전공: 최종학위 취득 시의 전공명 기재
  최종학위: 박사, 석사, 학사 등과 같이 기재(예시: 현재 박사수료생인 연구자의 경우, 최종취득학위인 '석사'로 기재)
  병역사항: 필, 미필, 면제, 여성, 해당사항 없음 등과 같이 기재(현재 재직 중인 전문연구요원의 경우, '전문연구요원'으로 기재)
  연구소 임명일: 해당 연구소의 최초 재직/소속 일자를 yyyy-mm-dd와 같이 기재
  비고: 기타 참고사항 또는 특이사항 등 기재 </t>
    </r>
    <r>
      <rPr>
        <b/>
        <u/>
        <sz val="11"/>
        <color rgb="FFFF0000"/>
        <rFont val="맑은 고딕"/>
        <family val="3"/>
        <charset val="129"/>
        <scheme val="minor"/>
      </rPr>
      <t>=&gt; 열 추가(작성항목 임의 추가) 절대 금지</t>
    </r>
    <r>
      <rPr>
        <sz val="11"/>
        <color theme="1"/>
        <rFont val="맑은 고딕"/>
        <family val="3"/>
        <charset val="129"/>
        <scheme val="minor"/>
      </rPr>
      <t>, 비고란에 추가내용 기재 바람.</t>
    </r>
    <phoneticPr fontId="1" type="noConversion"/>
  </si>
  <si>
    <t>면적(,㎡)</t>
    <phoneticPr fontId="1" type="noConversion"/>
  </si>
  <si>
    <t>면적
(㎡)</t>
    <phoneticPr fontId="1" type="noConversion"/>
  </si>
  <si>
    <t>면적 총 합계(㎡)</t>
    <phoneticPr fontId="1" type="noConversion"/>
  </si>
  <si>
    <r>
      <t xml:space="preserve">&lt;작성 요령&gt;
</t>
    </r>
    <r>
      <rPr>
        <sz val="11"/>
        <color theme="1"/>
        <rFont val="맑은 고딕"/>
        <family val="3"/>
        <charset val="129"/>
        <scheme val="minor"/>
      </rPr>
      <t xml:space="preserve">* </t>
    </r>
    <r>
      <rPr>
        <b/>
        <u/>
        <sz val="11"/>
        <rFont val="맑은 고딕"/>
        <family val="3"/>
        <charset val="129"/>
        <scheme val="minor"/>
      </rPr>
      <t>교수실, 공용실험실 등 겸용공간은 제외</t>
    </r>
    <r>
      <rPr>
        <u/>
        <sz val="11"/>
        <color theme="1"/>
        <rFont val="맑은 고딕"/>
        <family val="3"/>
        <charset val="129"/>
        <scheme val="minor"/>
      </rPr>
      <t>하고, 연구소 전용 공간만 포함하여 작성</t>
    </r>
    <r>
      <rPr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rgb="FFFF0000"/>
        <rFont val="맑은 고딕"/>
        <family val="3"/>
        <charset val="129"/>
        <scheme val="minor"/>
      </rPr>
      <t>(겸용공간 미 구분 시 0점 처리)</t>
    </r>
    <r>
      <rPr>
        <sz val="11"/>
        <color theme="1"/>
        <rFont val="맑은 고딕"/>
        <family val="3"/>
        <charset val="129"/>
        <scheme val="minor"/>
      </rPr>
      <t xml:space="preserve">
* 공간 구분은 행정실, 연구실, 기타 중 1개만 선택하고, 기타를 선택 시 '공간 구분'란에 직접 기재
* (맨 첫줄에 기재된) 예시는 삭제 후 작성
* 99㎡ 이상부터 모두 만점 처리</t>
    </r>
    <phoneticPr fontId="1" type="noConversion"/>
  </si>
  <si>
    <t>김OO</t>
    <phoneticPr fontId="1" type="noConversion"/>
  </si>
  <si>
    <t>이OO</t>
    <phoneticPr fontId="1" type="noConversion"/>
  </si>
  <si>
    <t>연락처(작성자)</t>
    <phoneticPr fontId="7" type="noConversion"/>
  </si>
  <si>
    <r>
      <t xml:space="preserve">ㅇ 아래의 제출 요령에 따라 서류 구비 후 </t>
    </r>
    <r>
      <rPr>
        <b/>
        <u/>
        <sz val="11"/>
        <color theme="1"/>
        <rFont val="맑은 고딕"/>
        <family val="3"/>
        <charset val="129"/>
        <scheme val="minor"/>
      </rPr>
      <t>엑셀파일과 스캔파일을 공문 붙임으로 제출</t>
    </r>
    <r>
      <rPr>
        <u/>
        <sz val="11"/>
        <color theme="1"/>
        <rFont val="맑은 고딕"/>
        <family val="3"/>
        <charset val="129"/>
        <scheme val="minor"/>
      </rPr>
      <t xml:space="preserve"> (※ 단, 파일 용량이 큰 경우에 한하여, 서류 제출 전용 이메일(acapro@nrf.re.kr)로 별도 제출) </t>
    </r>
    <r>
      <rPr>
        <sz val="11"/>
        <color theme="1"/>
        <rFont val="맑은 고딕"/>
        <family val="2"/>
        <charset val="129"/>
        <scheme val="minor"/>
      </rPr>
      <t xml:space="preserve">
ㅇ 모든 제출서류에 포함된 </t>
    </r>
    <r>
      <rPr>
        <b/>
        <u/>
        <sz val="11"/>
        <color rgb="FFFF0000"/>
        <rFont val="맑은 고딕"/>
        <family val="3"/>
        <charset val="129"/>
        <scheme val="minor"/>
      </rPr>
      <t>주민등록번호는 반드시 삭제 후 제출</t>
    </r>
    <r>
      <rPr>
        <sz val="11"/>
        <color theme="1"/>
        <rFont val="맑은 고딕"/>
        <family val="2"/>
        <charset val="129"/>
        <scheme val="minor"/>
      </rPr>
      <t xml:space="preserve"> (※ 주민번호 뒤 7자리는 수정테이프 등으로 가림 처리하고, 생년월일에 해당하는 6자리까지만 제출)
   - 주민등록번호 13자리가 기재된 서류는 ‘개인정보 보호법’에 따라 취득이 불가하므로 실적에서 제외 처리하고, 재단에서 임의 폐기할 예정임.
ㅇ 재단에서의 검토 과정 중 필요에 따라 추가 서류 제출을 요청할 수 있음.</t>
    </r>
    <phoneticPr fontId="1" type="noConversion"/>
  </si>
  <si>
    <r>
      <t xml:space="preserve">증빙서류
</t>
    </r>
    <r>
      <rPr>
        <b/>
        <sz val="11"/>
        <color rgb="FF0000FF"/>
        <rFont val="맑은 고딕"/>
        <family val="3"/>
        <charset val="129"/>
        <scheme val="minor"/>
      </rPr>
      <t xml:space="preserve">([붙임4. 평가보고서] 양식에 따라 작성 후 엑셀파일 제출)
pdf제출이 아닌 </t>
    </r>
    <r>
      <rPr>
        <b/>
        <sz val="11"/>
        <color rgb="FFFF0000"/>
        <rFont val="맑은 고딕"/>
        <family val="3"/>
        <charset val="129"/>
        <scheme val="minor"/>
      </rPr>
      <t>엑셀파일 형태로 제출</t>
    </r>
    <phoneticPr fontId="1" type="noConversion"/>
  </si>
  <si>
    <r>
      <t xml:space="preserve">&lt;작성 요령&gt;
</t>
    </r>
    <r>
      <rPr>
        <b/>
        <u/>
        <sz val="11"/>
        <color theme="1"/>
        <rFont val="맑은 고딕"/>
        <family val="3"/>
        <charset val="129"/>
        <scheme val="minor"/>
      </rPr>
      <t>* 당해연도 6월 10일 기준 재직 중인 석사학위 이상 연구원(석사졸업생, 박사수료생, 박사후과정생(박사후연구원</t>
    </r>
    <r>
      <rPr>
        <sz val="11"/>
        <color theme="1"/>
        <rFont val="맑은 고딕"/>
        <family val="3"/>
        <charset val="129"/>
        <scheme val="minor"/>
      </rPr>
      <t xml:space="preserve">)에 대해 아래의 목록에 따라 작성
 - 석사학위 이상 연구원 사례
 1) 석사졸업생: 석사학위 취득(졸업) 후 해당 연구소 소속으로 근무하는 연구원 (대학원 수업을 듣는 학생은 해당되지 않음.)
 2) 박사수료생: (수업 이수를 모두 완료하여) 박사를 수료하고 해당 연구소 소속으로 근무하는 연구원(대학원 수업을 듣는 학생은 해당되지 않음.)
 3) 박사후과정생(박사후연구원): 박사학위 취득 후 해당 연구소 소속으로 근무하는 연구원
* </t>
    </r>
    <r>
      <rPr>
        <b/>
        <sz val="11"/>
        <color rgb="FFFF0000"/>
        <rFont val="맑은 고딕"/>
        <family val="3"/>
        <charset val="129"/>
        <scheme val="minor"/>
      </rPr>
      <t>근무기간 등 관계 없으며, 현재 근무 중인 모든 인원에 대해 기재</t>
    </r>
    <r>
      <rPr>
        <sz val="11"/>
        <color theme="1"/>
        <rFont val="맑은 고딕"/>
        <family val="3"/>
        <charset val="129"/>
        <scheme val="minor"/>
      </rPr>
      <t xml:space="preserve">
* 소속 대학교명: OO대학교로 기재(타 대학교 소속 연구자 기재 불가)
  과정 구분: 석사졸업생, 박사수료생, 박사후과정생(박사후연구원) 중 택1 (복무 중인 전문연구요원도 포함 가능하며, 해당하는 과정 구분을 선택하여 기재)
  생년월일: 소속 연구자의 생년월일을 yyyy-mm-dd와 같이 기재
  최종학교: 최종학위 취득기관명 기재(예시: **대학교에서 석사학위를 취득한 박사수료생의 경우, **대학교로 기재)
  최종학교 전공: 최종학위 취득 시의 전공명 기재
  최종학위: 박사, 석사, 학사 등과 같이 기재(예시: 현재 박사수료생인 연구자의 경우, 최종취득학위인 '석사'로 기재)
  병역사항: 필, 미필, 면제, 여성, 해당사항 없음 등과 같이 기재(현재 재직 중인 전문연구요원의 경우, '전문연구요원'으로 기재)
  연구소 임명일: 해당 연구소의 최초 재직/소속 일자를 yyyy-mm-dd와 같이 기재
  비고: 기타 참고사항 또는 특이사항 등 기재</t>
    </r>
    <r>
      <rPr>
        <b/>
        <sz val="11"/>
        <color theme="1"/>
        <rFont val="맑은 고딕"/>
        <family val="3"/>
        <charset val="129"/>
        <scheme val="minor"/>
      </rPr>
      <t xml:space="preserve"> </t>
    </r>
    <r>
      <rPr>
        <b/>
        <sz val="11"/>
        <color rgb="FFFF0000"/>
        <rFont val="맑은 고딕"/>
        <family val="3"/>
        <charset val="129"/>
        <scheme val="minor"/>
      </rPr>
      <t>=&gt; 열 추가(작성항목 임의 추가) 절대 금지, 비고란에 추가내용 기재 바람.</t>
    </r>
    <phoneticPr fontId="1" type="noConversion"/>
  </si>
  <si>
    <r>
      <rPr>
        <sz val="11"/>
        <rFont val="맑은 고딕"/>
        <family val="3"/>
        <charset val="129"/>
        <scheme val="minor"/>
      </rPr>
      <t>&lt;작성 요령&gt; 
* (외부 및 내부연구과제별) 각 최대 4건까지만 기재하고,</t>
    </r>
    <r>
      <rPr>
        <sz val="11"/>
        <color rgb="FFFF0000"/>
        <rFont val="맑은 고딕"/>
        <family val="3"/>
        <charset val="129"/>
        <scheme val="minor"/>
      </rPr>
      <t xml:space="preserve"> </t>
    </r>
    <r>
      <rPr>
        <b/>
        <u/>
        <sz val="11"/>
        <color rgb="FFFF0000"/>
        <rFont val="맑은 고딕"/>
        <family val="3"/>
        <charset val="129"/>
        <scheme val="minor"/>
      </rPr>
      <t>행/열 추가 또는 삭제 금지(실적이 없는 경우, 공란 처리하여 제출)</t>
    </r>
    <r>
      <rPr>
        <b/>
        <u/>
        <sz val="11"/>
        <color theme="1"/>
        <rFont val="맑은 고딕"/>
        <family val="3"/>
        <charset val="129"/>
        <scheme val="minor"/>
      </rPr>
      <t xml:space="preserve">
</t>
    </r>
    <r>
      <rPr>
        <u/>
        <sz val="11"/>
        <color theme="1"/>
        <rFont val="맑은 고딕"/>
        <family val="3"/>
        <charset val="129"/>
        <scheme val="minor"/>
      </rPr>
      <t xml:space="preserve"> - 연구비가 큰 과제 순으로 최대 4과제에 대해 25점까지 산정하며, 총 과제비를 기준으로 건별 점수 산정(다년도 과제를 연 단위로 분할하여 여러 건으로 작성 시, 연구비도 분할)</t>
    </r>
    <r>
      <rPr>
        <sz val="11"/>
        <color theme="1"/>
        <rFont val="맑은 고딕"/>
        <family val="3"/>
        <charset val="129"/>
        <scheme val="minor"/>
      </rPr>
      <t xml:space="preserve">
* (외부연구과제) 재원의 출처가 (교내가 아닌) 타 외부기관인 경우 (예시: 한국연구재단 OO사업, OO기업 OO사업 등)
   - 연구비를 교내 산학협력단에서 주지만, 연구비의 재원이 타 기관인 경우도 해당됨.
  (내부연구과제) 재원의 출처가 교내인 경우(대응자금 포함 가능)(예시: OO대학교 교내 연구비지원사업, OO사업에 대한 OO대학교 대응자금 등)
   - 연구비를 교내 산학협력단에서 주지만, 연구비의 재원이 타 기관인 경우 불가
*</t>
    </r>
    <r>
      <rPr>
        <sz val="11"/>
        <color rgb="FFFF0000"/>
        <rFont val="맑은 고딕"/>
        <family val="3"/>
        <charset val="129"/>
        <scheme val="minor"/>
      </rPr>
      <t xml:space="preserve"> </t>
    </r>
    <r>
      <rPr>
        <b/>
        <u/>
        <sz val="11"/>
        <color rgb="FFFF0000"/>
        <rFont val="맑은 고딕"/>
        <family val="3"/>
        <charset val="129"/>
        <scheme val="minor"/>
      </rPr>
      <t>2023.1.1.~2025.5.31.(2년) 중</t>
    </r>
    <r>
      <rPr>
        <b/>
        <u/>
        <sz val="11"/>
        <color theme="1"/>
        <rFont val="맑은 고딕"/>
        <family val="3"/>
        <charset val="129"/>
        <scheme val="minor"/>
      </rPr>
      <t xml:space="preserve"> 계약을 체결한 과제(연구개시일 기준)를 대상으로 </t>
    </r>
    <r>
      <rPr>
        <b/>
        <sz val="11"/>
        <color theme="1"/>
        <rFont val="맑은 고딕"/>
        <family val="3"/>
        <charset val="129"/>
        <scheme val="minor"/>
      </rPr>
      <t xml:space="preserve">
</t>
    </r>
    <r>
      <rPr>
        <sz val="11"/>
        <color theme="1"/>
        <rFont val="맑은 고딕"/>
        <family val="3"/>
        <charset val="129"/>
        <scheme val="minor"/>
      </rPr>
      <t xml:space="preserve">  - 해당 연구자가 (단위/총괄/세부과제에 대한) 연구책임자인 경우만 기재 (연구기관 명의의 수주인 경우, 성명란에 연구기관명 기재)
  - 연구기관 소속 교수/연구원 또는 연구기관명의 실적만 인정하며, 과제 계약일(연구개시일)은 해당 연구자의 연구소 근무 기간 내에 있어야함.(1-가 또는 1-나의 명단 및 연구소 임명일로 확인)
  - (해당 기간 내에) 현재 소속자가 아닌, 퇴직자(1-가 또는 1-나 명단에 없는 자)의 실적을 기재하는 경우, 비고란에 '퇴직자 실적'으로 별도 표기하고, 당시의 소속을 확인할 수 있는 증빙서류 별도 제출 바람. 
* 3. 연구수행실적'에 대해 수주 실적을 증명할 수 있는 서류(외부과제: 과제별 협약서, 연구용역계약서 등 / 내부과제: 교내 결재 공문 등) 사본 반드시 별도 첨부 바람.
  - 협약서(계약서) 중 </t>
    </r>
    <r>
      <rPr>
        <b/>
        <sz val="11"/>
        <color rgb="FF0000FF"/>
        <rFont val="맑은 고딕"/>
        <family val="3"/>
        <charset val="129"/>
        <scheme val="minor"/>
      </rPr>
      <t>연구자 성명</t>
    </r>
    <r>
      <rPr>
        <sz val="11"/>
        <color theme="1"/>
        <rFont val="맑은 고딕"/>
        <family val="3"/>
        <charset val="129"/>
        <scheme val="minor"/>
      </rPr>
      <t xml:space="preserve">, 과제명, 사업명, </t>
    </r>
    <r>
      <rPr>
        <b/>
        <sz val="11"/>
        <color rgb="FF0000FF"/>
        <rFont val="맑은 고딕"/>
        <family val="3"/>
        <charset val="129"/>
        <scheme val="minor"/>
      </rPr>
      <t>내/외부 과제 확인가능 문구, 연구비</t>
    </r>
    <r>
      <rPr>
        <sz val="11"/>
        <color theme="1"/>
        <rFont val="맑은 고딕"/>
        <family val="3"/>
        <charset val="129"/>
        <scheme val="minor"/>
      </rPr>
      <t xml:space="preserve"> 등 기재한 정보 확인 가능한 페이지만 스캔하여 제출 (전문 제출 불필요)
  - 각 최대 4건씩, 총 최대 8건까지만 첨부(목록에 해당되지 않는 증빙, 건수를 초과하여 제출된 증빙은 재단에서 임의 폐기 예정)
  - 총괄 또는 세부과제인 경우, 해당 </t>
    </r>
    <r>
      <rPr>
        <b/>
        <sz val="11"/>
        <color rgb="FF0000FF"/>
        <rFont val="맑은 고딕"/>
        <family val="3"/>
        <charset val="129"/>
        <scheme val="minor"/>
      </rPr>
      <t>연구자의 협약 금액을 확인할 수 있는 자료</t>
    </r>
    <r>
      <rPr>
        <sz val="11"/>
        <color theme="1"/>
        <rFont val="맑은 고딕"/>
        <family val="3"/>
        <charset val="129"/>
        <scheme val="minor"/>
      </rPr>
      <t>로 제출</t>
    </r>
    <phoneticPr fontId="1" type="noConversion"/>
  </si>
  <si>
    <r>
      <t xml:space="preserve">&lt;작성 요령&gt;
* (국제 및 국내학술지별) 각 최대 9건까지만 기재하고, </t>
    </r>
    <r>
      <rPr>
        <b/>
        <u/>
        <sz val="11"/>
        <color rgb="FFFF0000"/>
        <rFont val="맑은 고딕"/>
        <family val="3"/>
        <charset val="129"/>
        <scheme val="minor"/>
      </rPr>
      <t>행/열 추가 또는 삭제 금지(실적이 없는 경우, 공란 처리하여 제출)</t>
    </r>
    <r>
      <rPr>
        <b/>
        <u/>
        <sz val="11"/>
        <color theme="1"/>
        <rFont val="맑은 고딕"/>
        <family val="3"/>
        <charset val="129"/>
        <scheme val="minor"/>
      </rPr>
      <t xml:space="preserve">
* (국제학술지) A&amp;HCI, SSCI, SCI, SCIE, Scopus, ERI, PubMed 등재 학술지 포함 국제 발행 학술지
  (국내학술지) KCI 등재(후보)학술지 포함 국내 발행 학술지</t>
    </r>
    <r>
      <rPr>
        <sz val="11"/>
        <color theme="1"/>
        <rFont val="맑은 고딕"/>
        <family val="3"/>
        <charset val="129"/>
        <scheme val="minor"/>
      </rPr>
      <t xml:space="preserve">
* </t>
    </r>
    <r>
      <rPr>
        <b/>
        <u/>
        <sz val="11"/>
        <color theme="1"/>
        <rFont val="맑은 고딕"/>
        <family val="3"/>
        <charset val="129"/>
        <scheme val="minor"/>
      </rPr>
      <t>2023.1.1.~2025.5.31.(2년) 중 게재 완료된 연구실적(게재일자 기준)에 대해 작성</t>
    </r>
    <r>
      <rPr>
        <sz val="11"/>
        <color theme="1"/>
        <rFont val="맑은 고딕"/>
        <family val="3"/>
        <charset val="129"/>
        <scheme val="minor"/>
      </rPr>
      <t xml:space="preserve">
  - 제1저자, 공동저자, 교신저자로서 참여한 건만 인정함.
  - 연구기관 소속 교수/연구원의 실적만 인정하며, 논문 게재년월일은 해당 연구자의 연구소 근무 기간 내에 있어야함.(1-가 또는 1-나의 명단 및 연구소 임명일로 확인)
  - 해당 실적의 게재일은 연구자의 연구소 근무 기간 내에 있어야함.
  - (해당 기간 내에) 현재 소속자가 아닌, 퇴직자(1-가 또는 1-나 명단에 없는 자)의 실적을 기재하는 경우, 비고란에 '퇴직자 실적'으로 별도 표기하고, 당시의 소속을 확인할 수 있는 증빙서류 별도 제출 바람. 
  - 게재 완료된 실적을 기준으로 하되, 게재년월을 확인할 수 없는 실적에 한하여 accepted/in press 일자를 기준으로 인정
* 4. 연구성과-가. 학술지 게재 실적'에 대한 증빙 서류(논문) 사본 반드시 별도 첨부 바람.
  - 논문 사본 제출 시에는 논문 제목과 저자명, 논문 게재일이 확인 가능한 페이지만 스캔하여 제출 (전문 제출 불필요)
  </t>
    </r>
    <r>
      <rPr>
        <sz val="10"/>
        <color rgb="FF0000FF"/>
        <rFont val="맑은 고딕"/>
        <family val="3"/>
        <charset val="129"/>
        <scheme val="minor"/>
      </rPr>
      <t xml:space="preserve"> </t>
    </r>
    <r>
      <rPr>
        <sz val="10"/>
        <color rgb="FF0000FF"/>
        <rFont val="맑은 고딕"/>
        <family val="3"/>
        <charset val="129"/>
      </rPr>
      <t>※ 논문제목, 저자 중 해당 연구자 성명, 게제년월일에 하이라이트 표시 필수</t>
    </r>
    <r>
      <rPr>
        <sz val="11"/>
        <color theme="1"/>
        <rFont val="맑은 고딕"/>
        <family val="3"/>
        <charset val="129"/>
        <scheme val="minor"/>
      </rPr>
      <t xml:space="preserve">
  - 각 최대 9건씩, 총 최대 18건까지만 첨부(목록에 해당되지 않는 증빙, 건수를 초과하여 제출된 증빙은 재단에서 임의 폐기 예정)</t>
    </r>
    <phoneticPr fontId="1" type="noConversion"/>
  </si>
  <si>
    <r>
      <t xml:space="preserve">&lt;작성 요령&gt;
* (학술대회 개최 실적에 대해) 최대 3건까지만 기재하고, </t>
    </r>
    <r>
      <rPr>
        <b/>
        <u/>
        <sz val="11"/>
        <color rgb="FFFF0000"/>
        <rFont val="맑은 고딕"/>
        <family val="3"/>
        <charset val="129"/>
        <scheme val="minor"/>
      </rPr>
      <t>행/열 추가 또는 삭제 금지(실적이 없는 경우, 공란 처리하여 제출)</t>
    </r>
    <r>
      <rPr>
        <sz val="11"/>
        <color theme="1"/>
        <rFont val="맑은 고딕"/>
        <family val="3"/>
        <charset val="129"/>
        <scheme val="minor"/>
      </rPr>
      <t xml:space="preserve">
* 2023.1.1.~2025.5.31.(2년) 중 개최 완료한 실적(개최일자 기준)에 대해
 - 학술대회,  심포지움, 워크샵, 세미나 등에 대한 </t>
    </r>
    <r>
      <rPr>
        <b/>
        <sz val="11"/>
        <color rgb="FF0000FF"/>
        <rFont val="맑은 고딕"/>
        <family val="3"/>
        <charset val="129"/>
        <scheme val="minor"/>
      </rPr>
      <t>연구기관명의 직접 주관 및 주최만 인정</t>
    </r>
    <r>
      <rPr>
        <sz val="11"/>
        <color theme="1"/>
        <rFont val="맑은 고딕"/>
        <family val="3"/>
        <charset val="129"/>
        <scheme val="minor"/>
      </rPr>
      <t>(공동 주관 및 주최 가능)
 - 단순 후원의 경우, 작성 불가(OO학회 후원, 참가 등 불인정)
* 4. 연구성과-나. 학술대회(심포지움) 개최 실적'에 대한 확인 가능한 서류(실시 공문 등) 사본 반드시 별도 첨부 바람.
 - 해당 연구기관이 개최한 사실을 확인할 수 있어야 하며, 주최/주관 여부 확인 가능하여야 함.
 - 3건을 초과하는 실적 증빙에 대해서는 재단에서 임의 폐기 예정</t>
    </r>
    <phoneticPr fontId="1" type="noConversion"/>
  </si>
  <si>
    <t>2025. 6. 00. (   )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</si>
</sst>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3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indexed="8"/>
      <name val="한컴바탕"/>
      <family val="1"/>
      <charset val="129"/>
    </font>
    <font>
      <sz val="13"/>
      <color indexed="8"/>
      <name val="굴림체"/>
      <family val="3"/>
      <charset val="129"/>
    </font>
    <font>
      <sz val="11"/>
      <name val="굴림체"/>
      <family val="3"/>
      <charset val="129"/>
    </font>
    <font>
      <b/>
      <sz val="21.6"/>
      <color indexed="8"/>
      <name val="굴림체"/>
      <family val="3"/>
      <charset val="129"/>
    </font>
    <font>
      <sz val="10"/>
      <color indexed="8"/>
      <name val="굴림체"/>
      <family val="3"/>
      <charset val="129"/>
    </font>
    <font>
      <sz val="8"/>
      <name val="돋움"/>
      <family val="3"/>
      <charset val="129"/>
    </font>
    <font>
      <b/>
      <sz val="30"/>
      <color indexed="8"/>
      <name val="굴림체"/>
      <family val="3"/>
      <charset val="129"/>
    </font>
    <font>
      <u/>
      <sz val="30"/>
      <color indexed="8"/>
      <name val="굴림체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4"/>
      <color indexed="8"/>
      <name val="HY헤드라인M"/>
      <family val="1"/>
      <charset val="129"/>
    </font>
    <font>
      <sz val="11"/>
      <color rgb="FF0000FF"/>
      <name val="맑은 고딕"/>
      <family val="3"/>
      <charset val="129"/>
      <scheme val="minor"/>
    </font>
    <font>
      <b/>
      <u/>
      <sz val="11"/>
      <color theme="1"/>
      <name val="맑은 고딕"/>
      <family val="3"/>
      <charset val="129"/>
      <scheme val="minor"/>
    </font>
    <font>
      <u/>
      <sz val="11"/>
      <color theme="1"/>
      <name val="맑은 고딕"/>
      <family val="3"/>
      <charset val="129"/>
      <scheme val="minor"/>
    </font>
    <font>
      <b/>
      <u/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u/>
      <sz val="1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rgb="FF0000FF"/>
      <name val="맑은 고딕"/>
      <family val="3"/>
      <charset val="129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41" fontId="17" fillId="0" borderId="0" applyFont="0" applyFill="0" applyBorder="0" applyAlignment="0" applyProtection="0">
      <alignment vertical="center"/>
    </xf>
  </cellStyleXfs>
  <cellXfs count="14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Fill="1">
      <alignment vertical="center"/>
    </xf>
    <xf numFmtId="0" fontId="12" fillId="0" borderId="0" xfId="0" applyFont="1" applyFill="1" applyAlignment="1">
      <alignment horizontal="left" vertical="top"/>
    </xf>
    <xf numFmtId="0" fontId="11" fillId="0" borderId="0" xfId="0" applyFont="1" applyAlignment="1">
      <alignment horizontal="left" vertical="center"/>
    </xf>
    <xf numFmtId="0" fontId="11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12" fillId="0" borderId="0" xfId="0" applyFont="1" applyBorder="1">
      <alignment vertical="center"/>
    </xf>
    <xf numFmtId="0" fontId="10" fillId="0" borderId="5" xfId="0" applyFont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/>
    </xf>
    <xf numFmtId="0" fontId="13" fillId="6" borderId="5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10" fillId="2" borderId="5" xfId="0" applyFont="1" applyFill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/>
    </xf>
    <xf numFmtId="0" fontId="12" fillId="7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>
      <alignment vertical="center"/>
    </xf>
    <xf numFmtId="0" fontId="15" fillId="4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left" vertical="center" wrapText="1"/>
    </xf>
    <xf numFmtId="41" fontId="10" fillId="0" borderId="5" xfId="1" applyFont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12" fillId="3" borderId="16" xfId="0" applyFont="1" applyFill="1" applyBorder="1" applyAlignment="1">
      <alignment horizontal="left" vertical="center" wrapText="1"/>
    </xf>
    <xf numFmtId="0" fontId="0" fillId="0" borderId="5" xfId="0" applyBorder="1">
      <alignment vertical="center"/>
    </xf>
    <xf numFmtId="0" fontId="0" fillId="0" borderId="5" xfId="0" applyBorder="1" applyAlignment="1">
      <alignment vertical="center" wrapText="1"/>
    </xf>
    <xf numFmtId="0" fontId="12" fillId="0" borderId="5" xfId="0" applyFont="1" applyBorder="1" applyAlignment="1">
      <alignment vertical="center" wrapText="1" shrinkToFit="1"/>
    </xf>
    <xf numFmtId="0" fontId="10" fillId="2" borderId="5" xfId="0" applyFont="1" applyFill="1" applyBorder="1" applyAlignment="1">
      <alignment horizontal="center" vertical="center" wrapText="1" shrinkToFit="1"/>
    </xf>
    <xf numFmtId="0" fontId="10" fillId="2" borderId="14" xfId="0" applyFont="1" applyFill="1" applyBorder="1" applyAlignment="1">
      <alignment horizontal="center" vertical="center" shrinkToFit="1"/>
    </xf>
    <xf numFmtId="0" fontId="12" fillId="0" borderId="5" xfId="0" applyFont="1" applyFill="1" applyBorder="1" applyAlignment="1">
      <alignment horizontal="left" vertical="center" wrapText="1" shrinkToFit="1"/>
    </xf>
    <xf numFmtId="0" fontId="10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left" vertical="center" shrinkToFit="1"/>
    </xf>
    <xf numFmtId="0" fontId="10" fillId="2" borderId="16" xfId="0" applyFont="1" applyFill="1" applyBorder="1" applyAlignment="1">
      <alignment horizontal="left" vertical="center" shrinkToFit="1"/>
    </xf>
    <xf numFmtId="0" fontId="12" fillId="0" borderId="0" xfId="0" applyFont="1" applyFill="1" applyBorder="1" applyAlignment="1">
      <alignment horizontal="left" vertical="center" wrapText="1"/>
    </xf>
    <xf numFmtId="0" fontId="0" fillId="0" borderId="6" xfId="0" applyBorder="1" applyProtection="1">
      <alignment vertical="center"/>
    </xf>
    <xf numFmtId="0" fontId="0" fillId="0" borderId="7" xfId="0" applyBorder="1" applyProtection="1">
      <alignment vertical="center"/>
    </xf>
    <xf numFmtId="0" fontId="0" fillId="0" borderId="8" xfId="0" applyBorder="1" applyProtection="1">
      <alignment vertical="center"/>
    </xf>
    <xf numFmtId="0" fontId="0" fillId="0" borderId="9" xfId="0" applyBorder="1" applyProtection="1">
      <alignment vertical="center"/>
    </xf>
    <xf numFmtId="0" fontId="10" fillId="0" borderId="0" xfId="0" applyFont="1" applyBorder="1" applyProtection="1">
      <alignment vertical="center"/>
    </xf>
    <xf numFmtId="0" fontId="0" fillId="0" borderId="0" xfId="0" applyBorder="1" applyProtection="1">
      <alignment vertical="center"/>
    </xf>
    <xf numFmtId="0" fontId="0" fillId="0" borderId="10" xfId="0" applyBorder="1" applyProtection="1">
      <alignment vertical="center"/>
    </xf>
    <xf numFmtId="0" fontId="10" fillId="2" borderId="5" xfId="0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10" fillId="3" borderId="5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0" xfId="0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Alignment="1" applyProtection="1">
      <alignment horizontal="left" vertical="center"/>
    </xf>
    <xf numFmtId="41" fontId="0" fillId="0" borderId="5" xfId="1" applyFont="1" applyBorder="1" applyAlignment="1" applyProtection="1">
      <alignment horizontal="center" vertical="center"/>
    </xf>
    <xf numFmtId="41" fontId="10" fillId="3" borderId="5" xfId="1" applyFont="1" applyFill="1" applyBorder="1" applyAlignment="1" applyProtection="1">
      <alignment horizontal="center" vertical="center"/>
    </xf>
    <xf numFmtId="0" fontId="0" fillId="0" borderId="5" xfId="0" applyFill="1" applyBorder="1" applyAlignment="1" applyProtection="1">
      <alignment horizontal="center" vertical="center"/>
    </xf>
    <xf numFmtId="0" fontId="0" fillId="0" borderId="10" xfId="0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11" xfId="0" applyBorder="1" applyProtection="1">
      <alignment vertical="center"/>
    </xf>
    <xf numFmtId="0" fontId="0" fillId="0" borderId="12" xfId="0" applyBorder="1" applyProtection="1">
      <alignment vertical="center"/>
    </xf>
    <xf numFmtId="0" fontId="0" fillId="0" borderId="13" xfId="0" applyBorder="1" applyProtection="1">
      <alignment vertical="center"/>
    </xf>
    <xf numFmtId="0" fontId="0" fillId="0" borderId="5" xfId="0" applyBorder="1" applyAlignment="1">
      <alignment horizontal="center" vertical="center" wrapText="1"/>
    </xf>
    <xf numFmtId="14" fontId="0" fillId="0" borderId="5" xfId="0" applyNumberFormat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7" borderId="5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7" borderId="0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vertical="top" wrapText="1"/>
    </xf>
    <xf numFmtId="0" fontId="12" fillId="0" borderId="0" xfId="0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9" fillId="0" borderId="5" xfId="0" applyFont="1" applyBorder="1" applyAlignment="1">
      <alignment horizontal="center" vertical="center" wrapText="1"/>
    </xf>
    <xf numFmtId="0" fontId="12" fillId="4" borderId="0" xfId="0" applyFont="1" applyFill="1" applyBorder="1" applyAlignment="1">
      <alignment horizontal="center" vertical="center" wrapText="1"/>
    </xf>
    <xf numFmtId="41" fontId="0" fillId="0" borderId="5" xfId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41" fontId="0" fillId="0" borderId="0" xfId="1" applyFont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 wrapText="1"/>
    </xf>
    <xf numFmtId="0" fontId="11" fillId="8" borderId="0" xfId="0" applyFont="1" applyFill="1" applyBorder="1" applyAlignment="1" applyProtection="1">
      <alignment horizontal="center" vertical="center"/>
    </xf>
    <xf numFmtId="0" fontId="26" fillId="8" borderId="0" xfId="0" applyFont="1" applyFill="1" applyBorder="1" applyAlignment="1">
      <alignment horizontal="center" vertical="center"/>
    </xf>
    <xf numFmtId="0" fontId="0" fillId="10" borderId="0" xfId="0" applyFill="1">
      <alignment vertical="center"/>
    </xf>
    <xf numFmtId="0" fontId="2" fillId="10" borderId="0" xfId="0" applyFont="1" applyFill="1" applyAlignment="1">
      <alignment horizontal="justify" vertical="center"/>
    </xf>
    <xf numFmtId="0" fontId="3" fillId="10" borderId="0" xfId="0" applyFont="1" applyFill="1" applyAlignment="1">
      <alignment horizontal="justify" vertical="center"/>
    </xf>
    <xf numFmtId="0" fontId="4" fillId="10" borderId="0" xfId="0" applyFont="1" applyFill="1">
      <alignment vertical="center"/>
    </xf>
    <xf numFmtId="0" fontId="5" fillId="10" borderId="0" xfId="0" applyFont="1" applyFill="1" applyAlignment="1">
      <alignment horizontal="center" vertical="center"/>
    </xf>
    <xf numFmtId="0" fontId="4" fillId="10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/>
    </xf>
    <xf numFmtId="0" fontId="0" fillId="11" borderId="5" xfId="0" applyFill="1" applyBorder="1" applyAlignment="1">
      <alignment horizontal="center" vertical="center"/>
    </xf>
    <xf numFmtId="0" fontId="13" fillId="2" borderId="5" xfId="0" applyFont="1" applyFill="1" applyBorder="1" applyAlignment="1" applyProtection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 shrinkToFit="1"/>
    </xf>
    <xf numFmtId="0" fontId="18" fillId="10" borderId="2" xfId="0" applyFont="1" applyFill="1" applyBorder="1" applyAlignment="1">
      <alignment horizontal="center" vertical="center" shrinkToFit="1"/>
    </xf>
    <xf numFmtId="0" fontId="18" fillId="10" borderId="3" xfId="0" applyFont="1" applyFill="1" applyBorder="1" applyAlignment="1">
      <alignment horizontal="center" vertical="center" shrinkToFit="1"/>
    </xf>
    <xf numFmtId="0" fontId="8" fillId="10" borderId="4" xfId="0" applyFont="1" applyFill="1" applyBorder="1" applyAlignment="1">
      <alignment horizontal="center" vertical="center"/>
    </xf>
    <xf numFmtId="0" fontId="9" fillId="10" borderId="4" xfId="0" applyFont="1" applyFill="1" applyBorder="1" applyAlignment="1">
      <alignment horizontal="center" vertical="center"/>
    </xf>
    <xf numFmtId="0" fontId="10" fillId="9" borderId="0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10" fillId="3" borderId="14" xfId="0" applyFont="1" applyFill="1" applyBorder="1" applyAlignment="1">
      <alignment horizontal="left" vertical="center" wrapText="1"/>
    </xf>
    <xf numFmtId="0" fontId="10" fillId="3" borderId="15" xfId="0" applyFont="1" applyFill="1" applyBorder="1" applyAlignment="1">
      <alignment horizontal="left" vertical="center" wrapText="1"/>
    </xf>
    <xf numFmtId="0" fontId="10" fillId="3" borderId="16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2" fillId="3" borderId="17" xfId="0" applyFont="1" applyFill="1" applyBorder="1" applyAlignment="1">
      <alignment horizontal="left" vertical="center" wrapText="1"/>
    </xf>
    <xf numFmtId="0" fontId="12" fillId="3" borderId="0" xfId="0" applyFont="1" applyFill="1" applyBorder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12" fillId="3" borderId="15" xfId="0" applyFont="1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403413</xdr:colOff>
      <xdr:row>1</xdr:row>
      <xdr:rowOff>219972</xdr:rowOff>
    </xdr:from>
    <xdr:to>
      <xdr:col>12</xdr:col>
      <xdr:colOff>22412</xdr:colOff>
      <xdr:row>9</xdr:row>
      <xdr:rowOff>34402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D2411E3B-840A-4557-B9D0-D1968C3F16FC}"/>
            </a:ext>
          </a:extLst>
        </xdr:cNvPr>
        <xdr:cNvSpPr>
          <a:spLocks noChangeArrowheads="1"/>
        </xdr:cNvSpPr>
      </xdr:nvSpPr>
      <xdr:spPr bwMode="auto">
        <a:xfrm>
          <a:off x="403413" y="466501"/>
          <a:ext cx="7429499" cy="1786666"/>
        </a:xfrm>
        <a:prstGeom prst="rect">
          <a:avLst/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32004" rIns="54864" bIns="32004" anchor="ctr" upright="1"/>
        <a:lstStyle/>
        <a:p>
          <a:pPr algn="ctr" rtl="0">
            <a:defRPr sz="1000"/>
          </a:pPr>
          <a:r>
            <a:rPr lang="en-US" altLang="ko-KR" sz="24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2026</a:t>
          </a:r>
          <a:r>
            <a:rPr lang="ko-KR" altLang="en-US" sz="24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년도 병역지정업체</a:t>
          </a:r>
          <a:r>
            <a:rPr lang="en-US" altLang="ko-KR" sz="24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</a:t>
          </a:r>
          <a:r>
            <a:rPr lang="ko-KR" altLang="en-US" sz="24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대학부설연구기관</a:t>
          </a:r>
          <a:r>
            <a:rPr lang="en-US" altLang="ko-KR" sz="24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)</a:t>
          </a:r>
        </a:p>
        <a:p>
          <a:pPr algn="ctr" rtl="0">
            <a:defRPr sz="1000"/>
          </a:pPr>
          <a:r>
            <a:rPr lang="ko-KR" altLang="en-US" sz="24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신규 신청</a:t>
          </a:r>
          <a:endParaRPr lang="en-US" altLang="ko-KR" sz="2400" b="1" i="0" u="none" strike="noStrike" baseline="0">
            <a:solidFill>
              <a:srgbClr val="000000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  <a:p>
          <a:pPr algn="ctr" rtl="0">
            <a:defRPr sz="1000"/>
          </a:pPr>
          <a:r>
            <a:rPr lang="en-US" altLang="ko-KR" sz="24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- </a:t>
          </a:r>
          <a:r>
            <a:rPr lang="ko-KR" altLang="en-US" sz="24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평가보고서 </a:t>
          </a:r>
          <a:r>
            <a:rPr lang="en-US" altLang="ko-KR" sz="24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-</a:t>
          </a:r>
        </a:p>
      </xdr:txBody>
    </xdr:sp>
    <xdr:clientData/>
  </xdr:twoCellAnchor>
  <xdr:twoCellAnchor>
    <xdr:from>
      <xdr:col>0</xdr:col>
      <xdr:colOff>392206</xdr:colOff>
      <xdr:row>10</xdr:row>
      <xdr:rowOff>95251</xdr:rowOff>
    </xdr:from>
    <xdr:to>
      <xdr:col>12</xdr:col>
      <xdr:colOff>13111</xdr:colOff>
      <xdr:row>13</xdr:row>
      <xdr:rowOff>59056</xdr:rowOff>
    </xdr:to>
    <xdr:sp macro="" textlink="">
      <xdr:nvSpPr>
        <xdr:cNvPr id="3" name="Rectangle 1">
          <a:extLst>
            <a:ext uri="{FF2B5EF4-FFF2-40B4-BE49-F238E27FC236}">
              <a16:creationId xmlns:a16="http://schemas.microsoft.com/office/drawing/2014/main" id="{5DD1859D-9730-4E8C-8100-49D3C22C5D67}"/>
            </a:ext>
          </a:extLst>
        </xdr:cNvPr>
        <xdr:cNvSpPr>
          <a:spLocks noChangeArrowheads="1"/>
        </xdr:cNvSpPr>
      </xdr:nvSpPr>
      <xdr:spPr bwMode="auto">
        <a:xfrm>
          <a:off x="392206" y="2560545"/>
          <a:ext cx="7431405" cy="703393"/>
        </a:xfrm>
        <a:prstGeom prst="rect">
          <a:avLst/>
        </a:prstGeom>
        <a:solidFill>
          <a:schemeClr val="bg1">
            <a:lumMod val="95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54864" tIns="32004" rIns="54864" bIns="32004" anchor="ctr" upright="1"/>
        <a:lstStyle/>
        <a:p>
          <a:pPr algn="ctr" rtl="0">
            <a:defRPr sz="1000"/>
          </a:pPr>
          <a:r>
            <a:rPr lang="ko-KR" altLang="en-US" sz="16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본 보고서에 제출하는 모든 내용에 허위사실이 없음을 서약합니다</a:t>
          </a:r>
          <a:r>
            <a:rPr lang="en-US" altLang="ko-KR" sz="16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.</a:t>
          </a:r>
        </a:p>
        <a:p>
          <a:pPr algn="ctr" rtl="0">
            <a:defRPr sz="1000"/>
          </a:pPr>
          <a:r>
            <a:rPr lang="en-US" altLang="ko-KR" sz="16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</a:t>
          </a:r>
          <a:r>
            <a:rPr lang="ko-KR" altLang="en-US" sz="16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허위 작성 또는 사실 확인이 불가능한 경우</a:t>
          </a:r>
          <a:r>
            <a:rPr lang="en-US" altLang="ko-KR" sz="16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, </a:t>
          </a:r>
          <a:r>
            <a:rPr lang="ko-KR" altLang="en-US" sz="16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불이익을 받을 수 있음</a:t>
          </a:r>
          <a:r>
            <a:rPr lang="en-US" altLang="ko-KR" sz="16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)</a:t>
          </a:r>
          <a:r>
            <a:rPr lang="ko-KR" altLang="en-US" sz="1600" b="1" i="0" u="none" strike="noStrike" baseline="0">
              <a:solidFill>
                <a:srgbClr val="000000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 </a:t>
          </a:r>
          <a:endParaRPr lang="en-US" altLang="ko-KR" sz="1400" b="1" i="0" u="none" strike="noStrike" baseline="0">
            <a:solidFill>
              <a:srgbClr val="000000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224121</xdr:colOff>
      <xdr:row>0</xdr:row>
      <xdr:rowOff>44823</xdr:rowOff>
    </xdr:from>
    <xdr:to>
      <xdr:col>18</xdr:col>
      <xdr:colOff>635001</xdr:colOff>
      <xdr:row>33</xdr:row>
      <xdr:rowOff>184094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013C111F-3991-451E-9D7D-CEEB32C1FB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95003" y="44823"/>
          <a:ext cx="5670174" cy="79535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"/>
  <sheetViews>
    <sheetView tabSelected="1" view="pageBreakPreview" zoomScale="85" zoomScaleNormal="100" zoomScaleSheetLayoutView="85" workbookViewId="0">
      <selection activeCell="E23" sqref="E23:L23"/>
    </sheetView>
  </sheetViews>
  <sheetFormatPr defaultRowHeight="16.5" x14ac:dyDescent="0.3"/>
  <cols>
    <col min="1" max="1" width="5.5" customWidth="1"/>
    <col min="13" max="13" width="7.25" customWidth="1"/>
    <col min="14" max="14" width="158" customWidth="1"/>
  </cols>
  <sheetData>
    <row r="1" spans="1:14" ht="20.100000000000001" customHeight="1" x14ac:dyDescent="0.3">
      <c r="A1" s="110"/>
      <c r="B1" s="111"/>
      <c r="C1" s="112"/>
      <c r="D1" s="113"/>
      <c r="E1" s="113"/>
      <c r="F1" s="113"/>
      <c r="G1" s="113"/>
      <c r="H1" s="113"/>
      <c r="I1" s="113"/>
      <c r="J1" s="113"/>
      <c r="K1" s="113"/>
      <c r="L1" s="113"/>
      <c r="M1" s="110"/>
    </row>
    <row r="2" spans="1:14" ht="20.100000000000001" customHeight="1" x14ac:dyDescent="0.3">
      <c r="A2" s="110"/>
      <c r="B2" s="114"/>
      <c r="C2" s="114"/>
      <c r="D2" s="113"/>
      <c r="E2" s="113"/>
      <c r="F2" s="113"/>
      <c r="G2" s="113"/>
      <c r="H2" s="113"/>
      <c r="I2" s="113"/>
      <c r="J2" s="113"/>
      <c r="K2" s="113"/>
      <c r="L2" s="113"/>
      <c r="M2" s="110"/>
    </row>
    <row r="3" spans="1:14" ht="20.100000000000001" customHeight="1" x14ac:dyDescent="0.3">
      <c r="A3" s="110"/>
      <c r="B3" s="114"/>
      <c r="C3" s="114"/>
      <c r="D3" s="113"/>
      <c r="E3" s="113"/>
      <c r="F3" s="113"/>
      <c r="G3" s="113"/>
      <c r="H3" s="113"/>
      <c r="I3" s="113"/>
      <c r="J3" s="113"/>
      <c r="K3" s="113"/>
      <c r="L3" s="113"/>
      <c r="M3" s="110"/>
      <c r="N3" s="48"/>
    </row>
    <row r="4" spans="1:14" ht="20.100000000000001" customHeight="1" x14ac:dyDescent="0.3">
      <c r="A4" s="110"/>
      <c r="B4" s="114"/>
      <c r="C4" s="114"/>
      <c r="D4" s="113"/>
      <c r="E4" s="113"/>
      <c r="F4" s="113"/>
      <c r="G4" s="113"/>
      <c r="H4" s="113"/>
      <c r="I4" s="113"/>
      <c r="J4" s="113"/>
      <c r="K4" s="113"/>
      <c r="L4" s="113"/>
      <c r="M4" s="110"/>
    </row>
    <row r="5" spans="1:14" ht="20.100000000000001" customHeight="1" x14ac:dyDescent="0.3">
      <c r="A5" s="110"/>
      <c r="B5" s="115"/>
      <c r="C5" s="115"/>
      <c r="D5" s="113"/>
      <c r="E5" s="113"/>
      <c r="F5" s="113"/>
      <c r="G5" s="113"/>
      <c r="H5" s="113"/>
      <c r="I5" s="113"/>
      <c r="J5" s="113"/>
      <c r="K5" s="113"/>
      <c r="L5" s="113"/>
      <c r="M5" s="110"/>
    </row>
    <row r="6" spans="1:14" ht="20.100000000000001" customHeight="1" x14ac:dyDescent="0.3">
      <c r="A6" s="110"/>
      <c r="B6" s="115"/>
      <c r="C6" s="115"/>
      <c r="D6" s="113"/>
      <c r="E6" s="113"/>
      <c r="F6" s="113"/>
      <c r="G6" s="113"/>
      <c r="H6" s="113"/>
      <c r="I6" s="113"/>
      <c r="J6" s="113"/>
      <c r="K6" s="113"/>
      <c r="L6" s="113"/>
      <c r="M6" s="110"/>
    </row>
    <row r="7" spans="1:14" ht="20.100000000000001" customHeight="1" x14ac:dyDescent="0.3">
      <c r="A7" s="110"/>
      <c r="B7" s="115"/>
      <c r="C7" s="115"/>
      <c r="D7" s="113"/>
      <c r="E7" s="113"/>
      <c r="F7" s="113"/>
      <c r="G7" s="113"/>
      <c r="H7" s="113"/>
      <c r="I7" s="113"/>
      <c r="J7" s="113"/>
      <c r="K7" s="113"/>
      <c r="L7" s="113"/>
      <c r="M7" s="110"/>
    </row>
    <row r="8" spans="1:14" ht="20.100000000000001" customHeight="1" x14ac:dyDescent="0.3">
      <c r="A8" s="110"/>
      <c r="B8" s="115"/>
      <c r="C8" s="115"/>
      <c r="D8" s="113"/>
      <c r="E8" s="113"/>
      <c r="F8" s="113"/>
      <c r="G8" s="113"/>
      <c r="H8" s="113"/>
      <c r="I8" s="113"/>
      <c r="J8" s="113"/>
      <c r="K8" s="113"/>
      <c r="L8" s="113"/>
      <c r="M8" s="110"/>
    </row>
    <row r="9" spans="1:14" ht="20.100000000000001" customHeight="1" x14ac:dyDescent="0.3">
      <c r="A9" s="110"/>
      <c r="B9" s="115"/>
      <c r="C9" s="115"/>
      <c r="D9" s="113"/>
      <c r="E9" s="113"/>
      <c r="F9" s="113"/>
      <c r="G9" s="113"/>
      <c r="H9" s="113"/>
      <c r="I9" s="113"/>
      <c r="J9" s="113"/>
      <c r="K9" s="113"/>
      <c r="L9" s="113"/>
      <c r="M9" s="110"/>
    </row>
    <row r="10" spans="1:14" ht="20.100000000000001" customHeight="1" x14ac:dyDescent="0.3">
      <c r="A10" s="110"/>
      <c r="B10" s="115"/>
      <c r="C10" s="115"/>
      <c r="D10" s="113"/>
      <c r="E10" s="113"/>
      <c r="F10" s="113"/>
      <c r="G10" s="113"/>
      <c r="H10" s="113"/>
      <c r="I10" s="113"/>
      <c r="J10" s="113"/>
      <c r="K10" s="113"/>
      <c r="L10" s="113"/>
      <c r="M10" s="110"/>
    </row>
    <row r="11" spans="1:14" ht="20.100000000000001" customHeight="1" x14ac:dyDescent="0.3">
      <c r="A11" s="110"/>
      <c r="B11" s="115"/>
      <c r="C11" s="115"/>
      <c r="D11" s="113"/>
      <c r="E11" s="113"/>
      <c r="F11" s="113"/>
      <c r="G11" s="113"/>
      <c r="H11" s="113"/>
      <c r="I11" s="113"/>
      <c r="J11" s="113"/>
      <c r="K11" s="113"/>
      <c r="L11" s="113"/>
      <c r="M11" s="110"/>
    </row>
    <row r="12" spans="1:14" ht="20.100000000000001" customHeight="1" x14ac:dyDescent="0.3">
      <c r="A12" s="110"/>
      <c r="B12" s="115"/>
      <c r="C12" s="115"/>
      <c r="D12" s="113"/>
      <c r="E12" s="113"/>
      <c r="F12" s="113"/>
      <c r="G12" s="113"/>
      <c r="H12" s="113"/>
      <c r="I12" s="113"/>
      <c r="J12" s="113"/>
      <c r="K12" s="113"/>
      <c r="L12" s="113"/>
      <c r="M12" s="110"/>
    </row>
    <row r="13" spans="1:14" ht="20.100000000000001" customHeight="1" x14ac:dyDescent="0.3">
      <c r="A13" s="110"/>
      <c r="B13" s="115"/>
      <c r="C13" s="115"/>
      <c r="D13" s="113"/>
      <c r="E13" s="113"/>
      <c r="F13" s="113"/>
      <c r="G13" s="113"/>
      <c r="H13" s="113"/>
      <c r="I13" s="113"/>
      <c r="J13" s="113"/>
      <c r="K13" s="113"/>
      <c r="L13" s="113"/>
      <c r="M13" s="110"/>
    </row>
    <row r="14" spans="1:14" ht="20.100000000000001" customHeight="1" x14ac:dyDescent="0.3">
      <c r="A14" s="110"/>
      <c r="B14" s="115"/>
      <c r="C14" s="115"/>
      <c r="D14" s="113"/>
      <c r="E14" s="113"/>
      <c r="F14" s="113"/>
      <c r="G14" s="113"/>
      <c r="H14" s="113"/>
      <c r="I14" s="113"/>
      <c r="J14" s="113"/>
      <c r="K14" s="113"/>
      <c r="L14" s="113"/>
      <c r="M14" s="110"/>
    </row>
    <row r="15" spans="1:14" ht="20.100000000000001" customHeight="1" x14ac:dyDescent="0.3">
      <c r="A15" s="110"/>
      <c r="B15" s="116"/>
      <c r="C15" s="116"/>
      <c r="D15" s="113"/>
      <c r="E15" s="113"/>
      <c r="F15" s="113"/>
      <c r="G15" s="113"/>
      <c r="H15" s="113"/>
      <c r="I15" s="113"/>
      <c r="J15" s="113"/>
      <c r="K15" s="113"/>
      <c r="L15" s="113"/>
      <c r="M15" s="110"/>
    </row>
    <row r="16" spans="1:14" ht="20.100000000000001" customHeight="1" x14ac:dyDescent="0.3">
      <c r="A16" s="110"/>
      <c r="B16" s="116"/>
      <c r="C16" s="116"/>
      <c r="D16" s="113"/>
      <c r="E16" s="113"/>
      <c r="F16" s="113"/>
      <c r="G16" s="113"/>
      <c r="H16" s="113"/>
      <c r="I16" s="113"/>
      <c r="J16" s="113"/>
      <c r="K16" s="113"/>
      <c r="L16" s="113"/>
      <c r="M16" s="110"/>
    </row>
    <row r="17" spans="1:13" ht="20.100000000000001" customHeight="1" x14ac:dyDescent="0.3">
      <c r="A17" s="110"/>
      <c r="B17" s="116"/>
      <c r="C17" s="116"/>
      <c r="D17" s="113"/>
      <c r="E17" s="113"/>
      <c r="F17" s="113"/>
      <c r="G17" s="113"/>
      <c r="H17" s="113"/>
      <c r="I17" s="113"/>
      <c r="J17" s="113"/>
      <c r="K17" s="113"/>
      <c r="L17" s="113"/>
      <c r="M17" s="110"/>
    </row>
    <row r="18" spans="1:13" ht="25.15" customHeight="1" x14ac:dyDescent="0.3">
      <c r="A18" s="110"/>
      <c r="B18" s="121" t="s">
        <v>87</v>
      </c>
      <c r="C18" s="122"/>
      <c r="D18" s="123"/>
      <c r="E18" s="124" t="s">
        <v>5</v>
      </c>
      <c r="F18" s="125"/>
      <c r="G18" s="125"/>
      <c r="H18" s="125"/>
      <c r="I18" s="125"/>
      <c r="J18" s="125"/>
      <c r="K18" s="125"/>
      <c r="L18" s="126"/>
      <c r="M18" s="110"/>
    </row>
    <row r="19" spans="1:13" ht="25.15" customHeight="1" x14ac:dyDescent="0.3">
      <c r="A19" s="110"/>
      <c r="B19" s="121" t="s">
        <v>88</v>
      </c>
      <c r="C19" s="122"/>
      <c r="D19" s="123"/>
      <c r="E19" s="124" t="s">
        <v>16</v>
      </c>
      <c r="F19" s="125"/>
      <c r="G19" s="125"/>
      <c r="H19" s="125"/>
      <c r="I19" s="125"/>
      <c r="J19" s="125"/>
      <c r="K19" s="125"/>
      <c r="L19" s="126"/>
      <c r="M19" s="110"/>
    </row>
    <row r="20" spans="1:13" ht="25.15" customHeight="1" x14ac:dyDescent="0.3">
      <c r="A20" s="110"/>
      <c r="B20" s="121" t="s">
        <v>89</v>
      </c>
      <c r="C20" s="122"/>
      <c r="D20" s="123"/>
      <c r="E20" s="124" t="s">
        <v>139</v>
      </c>
      <c r="F20" s="125"/>
      <c r="G20" s="125"/>
      <c r="H20" s="125"/>
      <c r="I20" s="125"/>
      <c r="J20" s="125"/>
      <c r="K20" s="125"/>
      <c r="L20" s="126"/>
      <c r="M20" s="110"/>
    </row>
    <row r="21" spans="1:13" ht="25.15" customHeight="1" x14ac:dyDescent="0.3">
      <c r="A21" s="110"/>
      <c r="B21" s="121" t="s">
        <v>3</v>
      </c>
      <c r="C21" s="122"/>
      <c r="D21" s="123"/>
      <c r="E21" s="124" t="s">
        <v>140</v>
      </c>
      <c r="F21" s="125"/>
      <c r="G21" s="125"/>
      <c r="H21" s="125"/>
      <c r="I21" s="125"/>
      <c r="J21" s="125"/>
      <c r="K21" s="125"/>
      <c r="L21" s="126"/>
      <c r="M21" s="110"/>
    </row>
    <row r="22" spans="1:13" ht="25.15" customHeight="1" x14ac:dyDescent="0.3">
      <c r="A22" s="110"/>
      <c r="B22" s="121" t="s">
        <v>141</v>
      </c>
      <c r="C22" s="122"/>
      <c r="D22" s="123"/>
      <c r="E22" s="124" t="s">
        <v>15</v>
      </c>
      <c r="F22" s="125"/>
      <c r="G22" s="125"/>
      <c r="H22" s="125"/>
      <c r="I22" s="125"/>
      <c r="J22" s="125"/>
      <c r="K22" s="125"/>
      <c r="L22" s="126"/>
      <c r="M22" s="110"/>
    </row>
    <row r="23" spans="1:13" ht="25.15" customHeight="1" x14ac:dyDescent="0.3">
      <c r="A23" s="110"/>
      <c r="B23" s="121" t="s">
        <v>4</v>
      </c>
      <c r="C23" s="122"/>
      <c r="D23" s="123"/>
      <c r="E23" s="124" t="s">
        <v>148</v>
      </c>
      <c r="F23" s="125"/>
      <c r="G23" s="125"/>
      <c r="H23" s="125"/>
      <c r="I23" s="125"/>
      <c r="J23" s="125"/>
      <c r="K23" s="125"/>
      <c r="L23" s="126"/>
      <c r="M23" s="110"/>
    </row>
    <row r="24" spans="1:13" ht="20.100000000000001" customHeight="1" x14ac:dyDescent="0.3">
      <c r="A24" s="110"/>
      <c r="B24" s="127"/>
      <c r="C24" s="127"/>
      <c r="D24" s="128"/>
      <c r="E24" s="128"/>
      <c r="F24" s="128"/>
      <c r="G24" s="128"/>
      <c r="H24" s="128"/>
      <c r="I24" s="128"/>
      <c r="J24" s="128"/>
      <c r="K24" s="128"/>
      <c r="L24" s="128"/>
      <c r="M24" s="110"/>
    </row>
    <row r="25" spans="1:13" ht="20.100000000000001" customHeight="1" x14ac:dyDescent="0.3">
      <c r="A25" s="110"/>
      <c r="B25" s="110"/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</row>
  </sheetData>
  <mergeCells count="13">
    <mergeCell ref="B23:D23"/>
    <mergeCell ref="E23:L23"/>
    <mergeCell ref="B24:L24"/>
    <mergeCell ref="B19:D19"/>
    <mergeCell ref="B22:D22"/>
    <mergeCell ref="E19:L19"/>
    <mergeCell ref="E22:L22"/>
    <mergeCell ref="B18:D18"/>
    <mergeCell ref="E18:L18"/>
    <mergeCell ref="B20:D20"/>
    <mergeCell ref="E20:L20"/>
    <mergeCell ref="B21:D21"/>
    <mergeCell ref="E21:L21"/>
  </mergeCells>
  <phoneticPr fontId="1" type="noConversion"/>
  <printOptions horizontalCentered="1" verticalCentered="1"/>
  <pageMargins left="0.39370078740157483" right="0.39370078740157483" top="0.39370078740157483" bottom="0.39370078740157483" header="0" footer="0"/>
  <pageSetup paperSize="9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F13"/>
  <sheetViews>
    <sheetView zoomScale="85" zoomScaleNormal="85" workbookViewId="0">
      <selection activeCell="C6" sqref="C6:E6"/>
    </sheetView>
  </sheetViews>
  <sheetFormatPr defaultRowHeight="16.5" x14ac:dyDescent="0.3"/>
  <cols>
    <col min="1" max="1" width="2.5" customWidth="1"/>
    <col min="2" max="2" width="3.25" customWidth="1"/>
    <col min="3" max="3" width="40.75" customWidth="1"/>
    <col min="4" max="4" width="52.375" customWidth="1"/>
    <col min="5" max="5" width="112.25" customWidth="1"/>
    <col min="6" max="6" width="3.375" customWidth="1"/>
  </cols>
  <sheetData>
    <row r="1" spans="2:6" ht="17.25" thickBot="1" x14ac:dyDescent="0.35"/>
    <row r="2" spans="2:6" x14ac:dyDescent="0.3">
      <c r="B2" s="25"/>
      <c r="C2" s="26"/>
      <c r="D2" s="26"/>
      <c r="E2" s="26"/>
      <c r="F2" s="27"/>
    </row>
    <row r="3" spans="2:6" ht="20.25" x14ac:dyDescent="0.3">
      <c r="B3" s="28"/>
      <c r="C3" s="109" t="s">
        <v>118</v>
      </c>
      <c r="D3" s="24"/>
      <c r="E3" s="24"/>
      <c r="F3" s="29"/>
    </row>
    <row r="4" spans="2:6" x14ac:dyDescent="0.3">
      <c r="B4" s="28"/>
      <c r="C4" s="24"/>
      <c r="D4" s="24"/>
      <c r="E4" s="24"/>
      <c r="F4" s="29"/>
    </row>
    <row r="5" spans="2:6" ht="23.25" customHeight="1" x14ac:dyDescent="0.3">
      <c r="B5" s="28"/>
      <c r="C5" s="54" t="s">
        <v>123</v>
      </c>
      <c r="D5" s="58"/>
      <c r="E5" s="59"/>
      <c r="F5" s="29"/>
    </row>
    <row r="6" spans="2:6" ht="78.75" customHeight="1" x14ac:dyDescent="0.3">
      <c r="B6" s="28"/>
      <c r="C6" s="139" t="s">
        <v>142</v>
      </c>
      <c r="D6" s="140"/>
      <c r="E6" s="141"/>
      <c r="F6" s="29"/>
    </row>
    <row r="7" spans="2:6" ht="49.5" x14ac:dyDescent="0.3">
      <c r="B7" s="28"/>
      <c r="C7" s="34" t="s">
        <v>115</v>
      </c>
      <c r="D7" s="53" t="s">
        <v>143</v>
      </c>
      <c r="E7" s="53" t="s">
        <v>122</v>
      </c>
      <c r="F7" s="29"/>
    </row>
    <row r="8" spans="2:6" ht="49.5" x14ac:dyDescent="0.3">
      <c r="B8" s="28"/>
      <c r="C8" s="52" t="s">
        <v>110</v>
      </c>
      <c r="D8" s="51" t="s">
        <v>112</v>
      </c>
      <c r="E8" s="50"/>
      <c r="F8" s="29"/>
    </row>
    <row r="9" spans="2:6" ht="49.5" x14ac:dyDescent="0.3">
      <c r="B9" s="28"/>
      <c r="C9" s="52" t="s">
        <v>111</v>
      </c>
      <c r="D9" s="51" t="s">
        <v>113</v>
      </c>
      <c r="E9" s="50"/>
      <c r="F9" s="29"/>
    </row>
    <row r="10" spans="2:6" ht="94.5" customHeight="1" x14ac:dyDescent="0.3">
      <c r="B10" s="28"/>
      <c r="C10" s="52" t="s">
        <v>114</v>
      </c>
      <c r="D10" s="50" t="s">
        <v>108</v>
      </c>
      <c r="E10" s="51" t="s">
        <v>126</v>
      </c>
      <c r="F10" s="29"/>
    </row>
    <row r="11" spans="2:6" ht="59.25" customHeight="1" x14ac:dyDescent="0.3">
      <c r="B11" s="28"/>
      <c r="C11" s="55" t="s">
        <v>116</v>
      </c>
      <c r="D11" s="50" t="s">
        <v>109</v>
      </c>
      <c r="E11" s="51" t="s">
        <v>127</v>
      </c>
      <c r="F11" s="29"/>
    </row>
    <row r="12" spans="2:6" ht="49.5" x14ac:dyDescent="0.3">
      <c r="B12" s="28"/>
      <c r="C12" s="55" t="s">
        <v>117</v>
      </c>
      <c r="D12" s="50" t="s">
        <v>107</v>
      </c>
      <c r="E12" s="51" t="s">
        <v>124</v>
      </c>
      <c r="F12" s="29"/>
    </row>
    <row r="13" spans="2:6" ht="17.25" thickBot="1" x14ac:dyDescent="0.35">
      <c r="B13" s="31"/>
      <c r="C13" s="32"/>
      <c r="D13" s="32"/>
      <c r="E13" s="32"/>
      <c r="F13" s="33"/>
    </row>
  </sheetData>
  <mergeCells count="1">
    <mergeCell ref="C6:E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33"/>
  <sheetViews>
    <sheetView view="pageBreakPreview" zoomScale="85" zoomScaleNormal="85" zoomScaleSheetLayoutView="85" workbookViewId="0">
      <selection activeCell="C2" sqref="C2"/>
    </sheetView>
  </sheetViews>
  <sheetFormatPr defaultRowHeight="16.5" x14ac:dyDescent="0.3"/>
  <cols>
    <col min="1" max="2" width="3.625" customWidth="1"/>
    <col min="3" max="3" width="30.75" bestFit="1" customWidth="1"/>
    <col min="4" max="5" width="20.625" customWidth="1"/>
    <col min="6" max="6" width="15" customWidth="1"/>
    <col min="7" max="8" width="18.625" customWidth="1"/>
    <col min="9" max="10" width="3.625" customWidth="1"/>
  </cols>
  <sheetData>
    <row r="1" spans="2:9" ht="17.25" thickBot="1" x14ac:dyDescent="0.35"/>
    <row r="2" spans="2:9" x14ac:dyDescent="0.3">
      <c r="B2" s="61"/>
      <c r="C2" s="62"/>
      <c r="D2" s="62"/>
      <c r="E2" s="62"/>
      <c r="F2" s="62"/>
      <c r="G2" s="62"/>
      <c r="H2" s="62"/>
      <c r="I2" s="63"/>
    </row>
    <row r="3" spans="2:9" ht="26.25" x14ac:dyDescent="0.3">
      <c r="B3" s="64"/>
      <c r="C3" s="108" t="s">
        <v>128</v>
      </c>
      <c r="D3" s="66"/>
      <c r="E3" s="66"/>
      <c r="F3" s="66"/>
      <c r="G3" s="66"/>
      <c r="H3" s="66"/>
      <c r="I3" s="67"/>
    </row>
    <row r="4" spans="2:9" ht="60" customHeight="1" x14ac:dyDescent="0.3">
      <c r="B4" s="64"/>
      <c r="C4" s="129" t="s">
        <v>121</v>
      </c>
      <c r="D4" s="129"/>
      <c r="E4" s="129"/>
      <c r="F4" s="129"/>
      <c r="G4" s="129"/>
      <c r="H4" s="129"/>
      <c r="I4" s="67"/>
    </row>
    <row r="5" spans="2:9" x14ac:dyDescent="0.3">
      <c r="B5" s="64"/>
      <c r="C5" s="65"/>
      <c r="D5" s="66"/>
      <c r="E5" s="66"/>
      <c r="F5" s="66"/>
      <c r="G5" s="66"/>
      <c r="H5" s="66"/>
      <c r="I5" s="67"/>
    </row>
    <row r="6" spans="2:9" x14ac:dyDescent="0.3">
      <c r="B6" s="64"/>
      <c r="C6" s="65" t="s">
        <v>0</v>
      </c>
      <c r="D6" s="66"/>
      <c r="E6" s="66"/>
      <c r="F6" s="66"/>
      <c r="G6" s="66"/>
      <c r="H6" s="66"/>
      <c r="I6" s="67"/>
    </row>
    <row r="7" spans="2:9" x14ac:dyDescent="0.3">
      <c r="B7" s="64"/>
      <c r="C7" s="66" t="s">
        <v>34</v>
      </c>
      <c r="D7" s="66"/>
      <c r="E7" s="66"/>
      <c r="F7" s="66" t="s">
        <v>60</v>
      </c>
      <c r="G7" s="66"/>
      <c r="H7" s="66"/>
      <c r="I7" s="67"/>
    </row>
    <row r="8" spans="2:9" x14ac:dyDescent="0.3">
      <c r="B8" s="64"/>
      <c r="C8" s="68" t="s">
        <v>1</v>
      </c>
      <c r="D8" s="68" t="s">
        <v>48</v>
      </c>
      <c r="E8" s="66"/>
      <c r="F8" s="68" t="s">
        <v>50</v>
      </c>
      <c r="G8" s="68" t="s">
        <v>48</v>
      </c>
      <c r="H8" s="66"/>
      <c r="I8" s="67"/>
    </row>
    <row r="9" spans="2:9" x14ac:dyDescent="0.3">
      <c r="B9" s="64"/>
      <c r="C9" s="69" t="s">
        <v>45</v>
      </c>
      <c r="D9" s="69">
        <f>COUNTIF('1-가'!$D:$D,'(평가보고서)'!$C9)</f>
        <v>0</v>
      </c>
      <c r="E9" s="66"/>
      <c r="F9" s="69" t="s">
        <v>75</v>
      </c>
      <c r="G9" s="69">
        <f>COUNTIF('1-나'!$D:$D,'(평가보고서)'!$F9)</f>
        <v>0</v>
      </c>
      <c r="H9" s="66"/>
      <c r="I9" s="67"/>
    </row>
    <row r="10" spans="2:9" x14ac:dyDescent="0.3">
      <c r="B10" s="64"/>
      <c r="C10" s="69" t="s">
        <v>46</v>
      </c>
      <c r="D10" s="69">
        <f>COUNTIF('1-가'!$D:$D,'(평가보고서)'!$C10)</f>
        <v>0</v>
      </c>
      <c r="E10" s="66"/>
      <c r="F10" s="69" t="s">
        <v>51</v>
      </c>
      <c r="G10" s="69">
        <f>COUNTIF('1-나'!$D:$D,'(평가보고서)'!$F10)</f>
        <v>0</v>
      </c>
      <c r="H10" s="66"/>
      <c r="I10" s="67"/>
    </row>
    <row r="11" spans="2:9" x14ac:dyDescent="0.3">
      <c r="B11" s="64"/>
      <c r="C11" s="69" t="s">
        <v>47</v>
      </c>
      <c r="D11" s="69">
        <f>COUNTIF('1-가'!$D:$D,'(평가보고서)'!$C11)</f>
        <v>0</v>
      </c>
      <c r="E11" s="66"/>
      <c r="F11" s="69" t="s">
        <v>52</v>
      </c>
      <c r="G11" s="69">
        <f>COUNTIF('1-나'!$D:$D,'(평가보고서)'!$F11)</f>
        <v>0</v>
      </c>
      <c r="H11" s="66"/>
      <c r="I11" s="67"/>
    </row>
    <row r="12" spans="2:9" x14ac:dyDescent="0.3">
      <c r="B12" s="64"/>
      <c r="C12" s="69" t="s">
        <v>72</v>
      </c>
      <c r="D12" s="69">
        <f>COUNTIF('1-가'!$D:$D,'(평가보고서)'!$C12)</f>
        <v>0</v>
      </c>
      <c r="E12" s="66"/>
      <c r="F12" s="70" t="s">
        <v>119</v>
      </c>
      <c r="G12" s="70">
        <f>SUM(G9:G11)</f>
        <v>0</v>
      </c>
      <c r="H12" s="66"/>
      <c r="I12" s="67"/>
    </row>
    <row r="13" spans="2:9" x14ac:dyDescent="0.3">
      <c r="B13" s="64"/>
      <c r="C13" s="69" t="s">
        <v>49</v>
      </c>
      <c r="D13" s="69">
        <f>COUNTIF('1-가'!$D:$D,'(평가보고서)'!$C13)</f>
        <v>0</v>
      </c>
      <c r="E13" s="66"/>
      <c r="F13" s="66"/>
      <c r="G13" s="66"/>
      <c r="H13" s="66"/>
      <c r="I13" s="67"/>
    </row>
    <row r="14" spans="2:9" x14ac:dyDescent="0.3">
      <c r="B14" s="64"/>
      <c r="C14" s="70" t="s">
        <v>119</v>
      </c>
      <c r="D14" s="70">
        <f>SUM(D9:D13)</f>
        <v>0</v>
      </c>
      <c r="E14" s="66"/>
      <c r="F14" s="66"/>
      <c r="G14" s="66"/>
      <c r="H14" s="66"/>
      <c r="I14" s="67"/>
    </row>
    <row r="15" spans="2:9" x14ac:dyDescent="0.3">
      <c r="B15" s="64"/>
      <c r="E15" s="66"/>
      <c r="F15" s="66"/>
      <c r="G15" s="66"/>
      <c r="H15" s="66"/>
      <c r="I15" s="67"/>
    </row>
    <row r="16" spans="2:9" s="2" customFormat="1" x14ac:dyDescent="0.3">
      <c r="B16" s="71"/>
      <c r="C16" s="72"/>
      <c r="D16" s="72"/>
      <c r="E16" s="72"/>
      <c r="F16" s="73"/>
      <c r="G16" s="73"/>
      <c r="H16" s="72"/>
      <c r="I16" s="74"/>
    </row>
    <row r="17" spans="2:10" s="2" customFormat="1" x14ac:dyDescent="0.3">
      <c r="B17" s="71"/>
      <c r="C17" s="75" t="s">
        <v>53</v>
      </c>
      <c r="D17" s="72"/>
      <c r="E17" s="72"/>
      <c r="F17" s="72"/>
      <c r="G17" s="72"/>
      <c r="H17" s="72"/>
      <c r="I17" s="74"/>
    </row>
    <row r="18" spans="2:10" s="2" customFormat="1" x14ac:dyDescent="0.3">
      <c r="B18" s="71"/>
      <c r="C18" s="76" t="s">
        <v>54</v>
      </c>
      <c r="D18" s="72"/>
      <c r="E18" s="72"/>
      <c r="F18" s="72"/>
      <c r="G18" s="72" t="s">
        <v>61</v>
      </c>
      <c r="H18" s="72"/>
      <c r="I18" s="74"/>
    </row>
    <row r="19" spans="2:10" s="2" customFormat="1" x14ac:dyDescent="0.3">
      <c r="B19" s="71"/>
      <c r="C19" s="68" t="s">
        <v>50</v>
      </c>
      <c r="D19" s="120" t="s">
        <v>135</v>
      </c>
      <c r="E19" s="117"/>
      <c r="F19" s="72"/>
      <c r="G19" s="68" t="s">
        <v>50</v>
      </c>
      <c r="H19" s="68" t="s">
        <v>57</v>
      </c>
      <c r="I19" s="74"/>
    </row>
    <row r="20" spans="2:10" s="2" customFormat="1" x14ac:dyDescent="0.3">
      <c r="B20" s="71"/>
      <c r="C20" s="69" t="s">
        <v>55</v>
      </c>
      <c r="D20" s="69">
        <f>SUMIF('2-가'!B:B,'(평가보고서)'!C20,'2-가'!G:G)</f>
        <v>0</v>
      </c>
      <c r="E20" s="81"/>
      <c r="F20" s="72"/>
      <c r="G20" s="69" t="s">
        <v>58</v>
      </c>
      <c r="H20" s="77">
        <f>(SUMIF('2-나'!B:B,'(평가보고서)'!G20,'2-나'!E:E))*0.001</f>
        <v>0</v>
      </c>
      <c r="I20" s="74"/>
    </row>
    <row r="21" spans="2:10" s="2" customFormat="1" x14ac:dyDescent="0.3">
      <c r="B21" s="71"/>
      <c r="C21" s="69" t="s">
        <v>56</v>
      </c>
      <c r="D21" s="69">
        <f>SUMIF('2-가'!B:B,'(평가보고서)'!C21,'2-가'!G:G)</f>
        <v>0</v>
      </c>
      <c r="E21" s="81"/>
      <c r="F21" s="72"/>
      <c r="G21" s="69" t="s">
        <v>59</v>
      </c>
      <c r="H21" s="77">
        <f>(SUMIF('2-나'!B:B,'(평가보고서)'!G21,'2-나'!E:E))*0.001</f>
        <v>0</v>
      </c>
      <c r="I21" s="74"/>
    </row>
    <row r="22" spans="2:10" s="2" customFormat="1" x14ac:dyDescent="0.3">
      <c r="B22" s="71"/>
      <c r="C22" s="69" t="s">
        <v>49</v>
      </c>
      <c r="D22" s="69">
        <f>SUMIF('2-가'!B:B,'(평가보고서)'!C22,'2-가'!G:G)</f>
        <v>0</v>
      </c>
      <c r="E22" s="81"/>
      <c r="F22" s="72"/>
      <c r="G22" s="69" t="s">
        <v>62</v>
      </c>
      <c r="H22" s="77">
        <f>(SUMIF('2-나'!B:B,'(평가보고서)'!G22,'2-나'!E:E))*0.001</f>
        <v>0</v>
      </c>
      <c r="I22" s="74"/>
    </row>
    <row r="23" spans="2:10" s="2" customFormat="1" x14ac:dyDescent="0.3">
      <c r="B23" s="71"/>
      <c r="C23" s="70" t="s">
        <v>119</v>
      </c>
      <c r="D23" s="119">
        <f>SUM(D20:D22)</f>
        <v>0</v>
      </c>
      <c r="E23" s="118"/>
      <c r="F23" s="72"/>
      <c r="G23" s="69" t="s">
        <v>49</v>
      </c>
      <c r="H23" s="77">
        <f>(SUMIF('2-나'!B:B,'(평가보고서)'!G23,'2-나'!E:E))*0.001</f>
        <v>0</v>
      </c>
      <c r="I23" s="74"/>
    </row>
    <row r="24" spans="2:10" s="2" customFormat="1" x14ac:dyDescent="0.3">
      <c r="B24" s="71"/>
      <c r="C24" s="66"/>
      <c r="D24" s="66"/>
      <c r="E24" s="66"/>
      <c r="F24" s="72"/>
      <c r="G24" s="70" t="s">
        <v>119</v>
      </c>
      <c r="H24" s="78">
        <f>SUM(H20:H23)</f>
        <v>0</v>
      </c>
      <c r="I24" s="74"/>
    </row>
    <row r="25" spans="2:10" x14ac:dyDescent="0.3">
      <c r="B25" s="64"/>
      <c r="C25" s="75" t="s">
        <v>63</v>
      </c>
      <c r="D25" s="66"/>
      <c r="E25" s="66"/>
      <c r="F25" s="66"/>
      <c r="G25" s="66"/>
      <c r="H25" s="66"/>
      <c r="I25" s="67"/>
    </row>
    <row r="26" spans="2:10" x14ac:dyDescent="0.3">
      <c r="B26" s="64"/>
      <c r="C26" s="76" t="s">
        <v>64</v>
      </c>
      <c r="D26" s="66"/>
      <c r="E26" s="66"/>
      <c r="F26" s="66"/>
      <c r="G26" s="75" t="s">
        <v>69</v>
      </c>
      <c r="H26" s="66"/>
      <c r="I26" s="67"/>
    </row>
    <row r="27" spans="2:10" x14ac:dyDescent="0.3">
      <c r="B27" s="64"/>
      <c r="C27" s="68" t="s">
        <v>50</v>
      </c>
      <c r="D27" s="68" t="s">
        <v>129</v>
      </c>
      <c r="E27" s="68" t="s">
        <v>130</v>
      </c>
      <c r="F27" s="66"/>
      <c r="G27" s="76" t="s">
        <v>70</v>
      </c>
      <c r="H27" s="66"/>
      <c r="I27" s="67"/>
    </row>
    <row r="28" spans="2:10" x14ac:dyDescent="0.3">
      <c r="B28" s="64"/>
      <c r="C28" s="79" t="s">
        <v>65</v>
      </c>
      <c r="D28" s="69">
        <f>COUNTIF('3'!$I$6:$I$9,"&lt;20000")</f>
        <v>0</v>
      </c>
      <c r="E28" s="69">
        <f>COUNTIF('3'!$I$10:$I$13,"&lt;20000")</f>
        <v>0</v>
      </c>
      <c r="F28" s="66"/>
      <c r="G28" s="68" t="s">
        <v>120</v>
      </c>
      <c r="H28" s="68" t="s">
        <v>83</v>
      </c>
      <c r="I28" s="67"/>
    </row>
    <row r="29" spans="2:10" x14ac:dyDescent="0.3">
      <c r="B29" s="64"/>
      <c r="C29" s="79" t="s">
        <v>66</v>
      </c>
      <c r="D29" s="69">
        <f>COUNTIFS('3'!$I$6:$I$9,"&gt;=20000",'3'!$I$6:$I$9,"&lt;50000")</f>
        <v>0</v>
      </c>
      <c r="E29" s="69">
        <f>COUNTIFS('3'!$I$10:$I$13,"&gt;=20000",'3'!$I$10:$I$13,"&lt;50000")</f>
        <v>0</v>
      </c>
      <c r="F29" s="66"/>
      <c r="G29" s="69">
        <f>COUNTA('4-가'!D6:D14)</f>
        <v>0</v>
      </c>
      <c r="H29" s="69">
        <f>COUNTA('4-가'!D15:D23)</f>
        <v>0</v>
      </c>
      <c r="I29" s="80"/>
      <c r="J29" s="23"/>
    </row>
    <row r="30" spans="2:10" x14ac:dyDescent="0.3">
      <c r="B30" s="64"/>
      <c r="C30" s="79" t="s">
        <v>67</v>
      </c>
      <c r="D30" s="69">
        <f>COUNTIFS('3'!$I$6:$I$9,"&gt;=50000",'3'!$I$6:$I$9,"&lt;100000")</f>
        <v>0</v>
      </c>
      <c r="E30" s="69">
        <f>COUNTIFS('3'!$I$10:$I$13,"&gt;=50000",'3'!$I$10:$I$13,"&lt;100000")</f>
        <v>0</v>
      </c>
      <c r="F30" s="66"/>
      <c r="G30" s="81"/>
      <c r="H30" s="66"/>
      <c r="I30" s="80"/>
      <c r="J30" s="23"/>
    </row>
    <row r="31" spans="2:10" x14ac:dyDescent="0.3">
      <c r="B31" s="64"/>
      <c r="C31" s="79" t="s">
        <v>68</v>
      </c>
      <c r="D31" s="69">
        <f>COUNTIF('3'!$I$6:$I$9,"&gt;=100000")</f>
        <v>0</v>
      </c>
      <c r="E31" s="69">
        <f>COUNTIF('3'!$I$10:$I$13,"&gt;=100000")</f>
        <v>0</v>
      </c>
      <c r="F31" s="66"/>
      <c r="G31" s="76" t="s">
        <v>84</v>
      </c>
      <c r="H31" s="66"/>
      <c r="I31" s="67"/>
    </row>
    <row r="32" spans="2:10" x14ac:dyDescent="0.3">
      <c r="B32" s="64"/>
      <c r="C32" s="70" t="s">
        <v>131</v>
      </c>
      <c r="D32" s="70">
        <f>IF(COUNTA('3'!D6:D9)&lt;=4,COUNTA('3'!D6:D9),"건수오류")</f>
        <v>0</v>
      </c>
      <c r="E32" s="70">
        <f>IF(COUNTA('3'!D10:D13)&lt;=4,COUNTA('3'!D10:D13),"건수오류")</f>
        <v>0</v>
      </c>
      <c r="F32" s="66"/>
      <c r="G32" s="68" t="s">
        <v>82</v>
      </c>
      <c r="H32" s="69">
        <f>COUNTA('4-나'!B6:B8)</f>
        <v>0</v>
      </c>
      <c r="I32" s="67"/>
      <c r="J32" s="24"/>
    </row>
    <row r="33" spans="2:9" ht="17.25" thickBot="1" x14ac:dyDescent="0.35">
      <c r="B33" s="82"/>
      <c r="C33" s="83"/>
      <c r="D33" s="83"/>
      <c r="E33" s="83"/>
      <c r="F33" s="83"/>
      <c r="G33" s="83"/>
      <c r="H33" s="83"/>
      <c r="I33" s="84"/>
    </row>
  </sheetData>
  <mergeCells count="1">
    <mergeCell ref="C4:H4"/>
  </mergeCells>
  <phoneticPr fontId="1" type="noConversion"/>
  <pageMargins left="0.39370078740157483" right="0.39370078740157483" top="0.39370078740157483" bottom="0.39370078740157483" header="0" footer="0"/>
  <pageSetup paperSize="9" scale="58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500"/>
  <sheetViews>
    <sheetView zoomScale="70" zoomScaleNormal="70" zoomScaleSheetLayoutView="85" workbookViewId="0">
      <pane ySplit="5" topLeftCell="A6" activePane="bottomLeft" state="frozen"/>
      <selection pane="bottomLeft"/>
    </sheetView>
  </sheetViews>
  <sheetFormatPr defaultColWidth="9" defaultRowHeight="16.5" x14ac:dyDescent="0.3"/>
  <cols>
    <col min="1" max="1" width="9.25" style="93" customWidth="1"/>
    <col min="2" max="2" width="12.625" style="93" customWidth="1"/>
    <col min="3" max="3" width="17.375" style="93" customWidth="1"/>
    <col min="4" max="4" width="20.125" style="93" customWidth="1"/>
    <col min="5" max="5" width="17.25" style="93" customWidth="1"/>
    <col min="6" max="6" width="18.25" style="93" customWidth="1"/>
    <col min="7" max="7" width="27.375" style="93" bestFit="1" customWidth="1"/>
    <col min="8" max="10" width="12.625" style="93" customWidth="1"/>
    <col min="11" max="11" width="22.625" style="93" bestFit="1" customWidth="1"/>
    <col min="12" max="12" width="23.375" style="93" customWidth="1"/>
    <col min="13" max="13" width="12.625" style="94" customWidth="1"/>
    <col min="14" max="16" width="9" style="14"/>
    <col min="17" max="16384" width="9" style="15"/>
  </cols>
  <sheetData>
    <row r="1" spans="1:16" ht="26.25" x14ac:dyDescent="0.3">
      <c r="A1" s="12" t="s">
        <v>71</v>
      </c>
      <c r="B1" s="13"/>
      <c r="C1" s="12"/>
      <c r="D1" s="13"/>
      <c r="E1" s="13"/>
      <c r="F1" s="13"/>
      <c r="G1" s="17" t="s">
        <v>106</v>
      </c>
      <c r="H1" s="16">
        <f>COUNTA(B6:B1048576)</f>
        <v>0</v>
      </c>
      <c r="I1" s="13"/>
      <c r="J1" s="13"/>
      <c r="K1" s="13"/>
      <c r="L1" s="35"/>
      <c r="M1" s="35"/>
    </row>
    <row r="2" spans="1:16" s="7" customFormat="1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9"/>
      <c r="O2" s="9"/>
      <c r="P2" s="9"/>
    </row>
    <row r="3" spans="1:16" s="7" customFormat="1" ht="232.5" customHeight="1" x14ac:dyDescent="0.3">
      <c r="A3" s="130" t="s">
        <v>134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6"/>
      <c r="M3" s="6"/>
      <c r="N3" s="6"/>
    </row>
    <row r="4" spans="1:16" s="7" customFormat="1" x14ac:dyDescent="0.3">
      <c r="A4" s="43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9"/>
      <c r="O4" s="9"/>
      <c r="P4" s="9"/>
    </row>
    <row r="5" spans="1:16" s="7" customFormat="1" ht="49.5" x14ac:dyDescent="0.3">
      <c r="A5" s="4" t="s">
        <v>42</v>
      </c>
      <c r="B5" s="4" t="s">
        <v>2</v>
      </c>
      <c r="C5" s="4" t="s">
        <v>6</v>
      </c>
      <c r="D5" s="20" t="s">
        <v>7</v>
      </c>
      <c r="E5" s="20" t="s">
        <v>97</v>
      </c>
      <c r="F5" s="4" t="s">
        <v>11</v>
      </c>
      <c r="G5" s="4" t="s">
        <v>12</v>
      </c>
      <c r="H5" s="4" t="s">
        <v>8</v>
      </c>
      <c r="I5" s="4" t="s">
        <v>9</v>
      </c>
      <c r="J5" s="4" t="s">
        <v>10</v>
      </c>
      <c r="K5" s="4" t="s">
        <v>27</v>
      </c>
      <c r="L5" s="4" t="s">
        <v>14</v>
      </c>
      <c r="M5" s="36" t="s">
        <v>86</v>
      </c>
      <c r="N5" s="10"/>
      <c r="O5" s="10"/>
      <c r="P5" s="9"/>
    </row>
    <row r="6" spans="1:16" s="7" customFormat="1" x14ac:dyDescent="0.3">
      <c r="A6" s="91">
        <v>1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2"/>
      <c r="N6" s="10"/>
      <c r="O6" s="10"/>
      <c r="P6" s="9"/>
    </row>
    <row r="7" spans="1:16" s="7" customFormat="1" ht="16.5" customHeight="1" x14ac:dyDescent="0.3">
      <c r="A7" s="91">
        <v>2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2"/>
      <c r="N7" s="10"/>
      <c r="O7" s="10"/>
      <c r="P7" s="9"/>
    </row>
    <row r="8" spans="1:16" s="7" customFormat="1" x14ac:dyDescent="0.3">
      <c r="A8" s="91">
        <v>3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2"/>
      <c r="N8" s="10"/>
      <c r="O8" s="10"/>
      <c r="P8" s="9"/>
    </row>
    <row r="9" spans="1:16" s="7" customFormat="1" x14ac:dyDescent="0.3">
      <c r="A9" s="91">
        <v>4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2"/>
      <c r="N9" s="10"/>
      <c r="O9" s="10"/>
      <c r="P9" s="9"/>
    </row>
    <row r="10" spans="1:16" s="7" customFormat="1" x14ac:dyDescent="0.3">
      <c r="A10" s="91">
        <v>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2"/>
      <c r="N10" s="10"/>
      <c r="O10" s="10"/>
      <c r="P10" s="9"/>
    </row>
    <row r="11" spans="1:16" s="7" customFormat="1" x14ac:dyDescent="0.3">
      <c r="A11" s="91">
        <v>6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2"/>
      <c r="N11" s="10"/>
      <c r="O11" s="10"/>
      <c r="P11" s="9"/>
    </row>
    <row r="12" spans="1:16" s="7" customFormat="1" x14ac:dyDescent="0.3">
      <c r="A12" s="91">
        <v>7</v>
      </c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2"/>
      <c r="N12" s="10"/>
      <c r="O12" s="10"/>
      <c r="P12" s="9"/>
    </row>
    <row r="13" spans="1:16" s="7" customFormat="1" x14ac:dyDescent="0.3">
      <c r="A13" s="91">
        <v>8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2"/>
      <c r="N13" s="10"/>
      <c r="O13" s="10"/>
      <c r="P13" s="9"/>
    </row>
    <row r="14" spans="1:16" s="7" customFormat="1" x14ac:dyDescent="0.3">
      <c r="A14" s="91">
        <v>9</v>
      </c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2"/>
      <c r="N14" s="10"/>
      <c r="O14" s="10"/>
      <c r="P14" s="9"/>
    </row>
    <row r="15" spans="1:16" s="7" customFormat="1" x14ac:dyDescent="0.3">
      <c r="A15" s="91" t="s">
        <v>90</v>
      </c>
      <c r="B15" s="91"/>
      <c r="C15" s="91"/>
      <c r="D15" s="91"/>
      <c r="E15" s="91"/>
      <c r="F15" s="91"/>
      <c r="G15" s="91"/>
      <c r="H15" s="91"/>
      <c r="I15" s="91"/>
      <c r="J15" s="91"/>
      <c r="K15" s="91"/>
      <c r="L15" s="91"/>
      <c r="M15" s="92"/>
      <c r="N15" s="10"/>
      <c r="O15" s="10"/>
      <c r="P15" s="9"/>
    </row>
    <row r="16" spans="1:16" x14ac:dyDescent="0.3">
      <c r="A16" s="91"/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  <c r="M16" s="92"/>
    </row>
    <row r="17" spans="1:13" x14ac:dyDescent="0.3">
      <c r="A17" s="91"/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2"/>
    </row>
    <row r="18" spans="1:13" x14ac:dyDescent="0.3">
      <c r="A18" s="91"/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2"/>
    </row>
    <row r="19" spans="1:13" x14ac:dyDescent="0.3">
      <c r="A19" s="91"/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  <c r="M19" s="92"/>
    </row>
    <row r="20" spans="1:13" x14ac:dyDescent="0.3">
      <c r="A20" s="91"/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  <c r="M20" s="92"/>
    </row>
    <row r="21" spans="1:13" x14ac:dyDescent="0.3">
      <c r="A21" s="91"/>
      <c r="B21" s="91"/>
      <c r="C21" s="91"/>
      <c r="D21" s="91"/>
      <c r="E21" s="91"/>
      <c r="F21" s="91"/>
      <c r="G21" s="91"/>
      <c r="H21" s="91"/>
      <c r="I21" s="91"/>
      <c r="J21" s="91"/>
      <c r="K21" s="91"/>
      <c r="L21" s="91"/>
      <c r="M21" s="92"/>
    </row>
    <row r="22" spans="1:13" x14ac:dyDescent="0.3">
      <c r="A22" s="91"/>
      <c r="B22" s="91"/>
      <c r="C22" s="91"/>
      <c r="D22" s="91"/>
      <c r="E22" s="91"/>
      <c r="F22" s="91"/>
      <c r="G22" s="91"/>
      <c r="H22" s="91"/>
      <c r="I22" s="91"/>
      <c r="J22" s="91"/>
      <c r="K22" s="91"/>
      <c r="L22" s="91"/>
      <c r="M22" s="92"/>
    </row>
    <row r="23" spans="1:13" x14ac:dyDescent="0.3">
      <c r="A23" s="91"/>
      <c r="B23" s="91"/>
      <c r="C23" s="91"/>
      <c r="D23" s="91"/>
      <c r="E23" s="91"/>
      <c r="F23" s="91"/>
      <c r="G23" s="91"/>
      <c r="H23" s="91"/>
      <c r="I23" s="91"/>
      <c r="J23" s="91"/>
      <c r="K23" s="91"/>
      <c r="L23" s="91"/>
      <c r="M23" s="92"/>
    </row>
    <row r="24" spans="1:13" x14ac:dyDescent="0.3">
      <c r="A24" s="91"/>
      <c r="B24" s="91"/>
      <c r="C24" s="91"/>
      <c r="D24" s="91"/>
      <c r="E24" s="91"/>
      <c r="F24" s="91"/>
      <c r="G24" s="91"/>
      <c r="H24" s="91"/>
      <c r="I24" s="91"/>
      <c r="J24" s="91"/>
      <c r="K24" s="91"/>
      <c r="L24" s="91"/>
      <c r="M24" s="92"/>
    </row>
    <row r="25" spans="1:13" x14ac:dyDescent="0.3">
      <c r="A25" s="91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2"/>
    </row>
    <row r="26" spans="1:13" x14ac:dyDescent="0.3">
      <c r="A26" s="91"/>
      <c r="B26" s="91"/>
      <c r="C26" s="91"/>
      <c r="D26" s="91"/>
      <c r="E26" s="91"/>
      <c r="F26" s="91"/>
      <c r="G26" s="91"/>
      <c r="H26" s="91"/>
      <c r="I26" s="91"/>
      <c r="J26" s="91"/>
      <c r="K26" s="91"/>
      <c r="L26" s="91"/>
      <c r="M26" s="92"/>
    </row>
    <row r="27" spans="1:13" x14ac:dyDescent="0.3">
      <c r="A27" s="91"/>
      <c r="B27" s="91"/>
      <c r="C27" s="91"/>
      <c r="D27" s="91"/>
      <c r="E27" s="91"/>
      <c r="F27" s="91"/>
      <c r="G27" s="91"/>
      <c r="H27" s="91"/>
      <c r="I27" s="91"/>
      <c r="J27" s="91"/>
      <c r="K27" s="91"/>
      <c r="L27" s="91"/>
      <c r="M27" s="92"/>
    </row>
    <row r="28" spans="1:13" x14ac:dyDescent="0.3">
      <c r="A28" s="91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2"/>
    </row>
    <row r="29" spans="1:13" x14ac:dyDescent="0.3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2"/>
    </row>
    <row r="30" spans="1:13" x14ac:dyDescent="0.3">
      <c r="A30" s="91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2"/>
    </row>
    <row r="31" spans="1:13" x14ac:dyDescent="0.3">
      <c r="A31" s="91"/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2"/>
    </row>
    <row r="32" spans="1:13" x14ac:dyDescent="0.3">
      <c r="A32" s="91"/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2"/>
    </row>
    <row r="33" spans="1:13" x14ac:dyDescent="0.3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2"/>
    </row>
    <row r="34" spans="1:13" x14ac:dyDescent="0.3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2"/>
    </row>
    <row r="35" spans="1:13" x14ac:dyDescent="0.3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2"/>
    </row>
    <row r="36" spans="1:13" x14ac:dyDescent="0.3">
      <c r="A36" s="91"/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  <c r="M36" s="92"/>
    </row>
    <row r="37" spans="1:13" x14ac:dyDescent="0.3">
      <c r="A37" s="91"/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2"/>
    </row>
    <row r="38" spans="1:13" x14ac:dyDescent="0.3">
      <c r="A38" s="91"/>
      <c r="B38" s="91"/>
      <c r="C38" s="91"/>
      <c r="D38" s="91"/>
      <c r="E38" s="91"/>
      <c r="F38" s="91"/>
      <c r="G38" s="91"/>
      <c r="H38" s="91"/>
      <c r="I38" s="91"/>
      <c r="J38" s="91"/>
      <c r="K38" s="91"/>
      <c r="L38" s="91"/>
      <c r="M38" s="92"/>
    </row>
    <row r="39" spans="1:13" x14ac:dyDescent="0.3">
      <c r="A39" s="91"/>
      <c r="B39" s="91"/>
      <c r="C39" s="91"/>
      <c r="D39" s="91"/>
      <c r="E39" s="91"/>
      <c r="F39" s="91"/>
      <c r="G39" s="91"/>
      <c r="H39" s="91"/>
      <c r="I39" s="91"/>
      <c r="J39" s="91"/>
      <c r="K39" s="91"/>
      <c r="L39" s="91"/>
      <c r="M39" s="92"/>
    </row>
    <row r="40" spans="1:13" x14ac:dyDescent="0.3">
      <c r="A40" s="91"/>
      <c r="B40" s="91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2"/>
    </row>
    <row r="41" spans="1:13" x14ac:dyDescent="0.3">
      <c r="A41" s="91"/>
      <c r="B41" s="91"/>
      <c r="C41" s="91"/>
      <c r="D41" s="91"/>
      <c r="E41" s="91"/>
      <c r="F41" s="91"/>
      <c r="G41" s="91"/>
      <c r="H41" s="91"/>
      <c r="I41" s="91"/>
      <c r="J41" s="91"/>
      <c r="K41" s="91"/>
      <c r="L41" s="91"/>
      <c r="M41" s="92"/>
    </row>
    <row r="42" spans="1:13" x14ac:dyDescent="0.3">
      <c r="A42" s="91"/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2"/>
    </row>
    <row r="43" spans="1:13" x14ac:dyDescent="0.3">
      <c r="A43" s="91"/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2"/>
    </row>
    <row r="44" spans="1:13" x14ac:dyDescent="0.3">
      <c r="A44" s="91"/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2"/>
    </row>
    <row r="45" spans="1:13" x14ac:dyDescent="0.3">
      <c r="A45" s="91"/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2"/>
    </row>
    <row r="46" spans="1:13" x14ac:dyDescent="0.3">
      <c r="A46" s="91"/>
      <c r="B46" s="91"/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2"/>
    </row>
    <row r="47" spans="1:13" x14ac:dyDescent="0.3">
      <c r="A47" s="91"/>
      <c r="B47" s="91"/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2"/>
    </row>
    <row r="48" spans="1:13" x14ac:dyDescent="0.3">
      <c r="A48" s="91"/>
      <c r="B48" s="91"/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2"/>
    </row>
    <row r="49" spans="1:13" x14ac:dyDescent="0.3">
      <c r="A49" s="91"/>
      <c r="B49" s="91"/>
      <c r="C49" s="91"/>
      <c r="D49" s="91"/>
      <c r="E49" s="91"/>
      <c r="F49" s="91"/>
      <c r="G49" s="91"/>
      <c r="H49" s="91"/>
      <c r="I49" s="91"/>
      <c r="J49" s="91"/>
      <c r="K49" s="91"/>
      <c r="L49" s="91"/>
      <c r="M49" s="92"/>
    </row>
    <row r="50" spans="1:13" x14ac:dyDescent="0.3">
      <c r="A50" s="91"/>
      <c r="B50" s="91"/>
      <c r="C50" s="91"/>
      <c r="D50" s="91"/>
      <c r="E50" s="91"/>
      <c r="F50" s="91"/>
      <c r="G50" s="91"/>
      <c r="H50" s="91"/>
      <c r="I50" s="91"/>
      <c r="J50" s="91"/>
      <c r="K50" s="91"/>
      <c r="L50" s="91"/>
      <c r="M50" s="92"/>
    </row>
    <row r="51" spans="1:13" x14ac:dyDescent="0.3">
      <c r="A51" s="91"/>
      <c r="B51" s="91"/>
      <c r="C51" s="91"/>
      <c r="D51" s="91"/>
      <c r="E51" s="91"/>
      <c r="F51" s="91"/>
      <c r="G51" s="91"/>
      <c r="H51" s="91"/>
      <c r="I51" s="91"/>
      <c r="J51" s="91"/>
      <c r="K51" s="91"/>
      <c r="L51" s="91"/>
      <c r="M51" s="92"/>
    </row>
    <row r="52" spans="1:13" x14ac:dyDescent="0.3">
      <c r="A52" s="91"/>
      <c r="B52" s="91"/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2"/>
    </row>
    <row r="53" spans="1:13" x14ac:dyDescent="0.3">
      <c r="A53" s="91"/>
      <c r="B53" s="91"/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2"/>
    </row>
    <row r="54" spans="1:13" x14ac:dyDescent="0.3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2"/>
    </row>
    <row r="55" spans="1:13" x14ac:dyDescent="0.3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2"/>
    </row>
    <row r="56" spans="1:13" x14ac:dyDescent="0.3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2"/>
    </row>
    <row r="57" spans="1:13" x14ac:dyDescent="0.3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2"/>
    </row>
    <row r="58" spans="1:13" x14ac:dyDescent="0.3">
      <c r="A58" s="91"/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2"/>
    </row>
    <row r="59" spans="1:13" x14ac:dyDescent="0.3">
      <c r="A59" s="91"/>
      <c r="B59" s="91"/>
      <c r="C59" s="91"/>
      <c r="D59" s="91"/>
      <c r="E59" s="91"/>
      <c r="F59" s="91"/>
      <c r="G59" s="91"/>
      <c r="H59" s="91"/>
      <c r="I59" s="91"/>
      <c r="J59" s="91"/>
      <c r="K59" s="91"/>
      <c r="L59" s="91"/>
      <c r="M59" s="92"/>
    </row>
    <row r="60" spans="1:13" x14ac:dyDescent="0.3">
      <c r="A60" s="91"/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2"/>
    </row>
    <row r="61" spans="1:13" x14ac:dyDescent="0.3">
      <c r="A61" s="91"/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2"/>
    </row>
    <row r="62" spans="1:13" x14ac:dyDescent="0.3">
      <c r="A62" s="91"/>
      <c r="B62" s="91"/>
      <c r="C62" s="91"/>
      <c r="D62" s="91"/>
      <c r="E62" s="91"/>
      <c r="F62" s="91"/>
      <c r="G62" s="91"/>
      <c r="H62" s="91"/>
      <c r="I62" s="91"/>
      <c r="J62" s="91"/>
      <c r="K62" s="91"/>
      <c r="L62" s="91"/>
      <c r="M62" s="92"/>
    </row>
    <row r="63" spans="1:13" x14ac:dyDescent="0.3">
      <c r="A63" s="91"/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2"/>
    </row>
    <row r="64" spans="1:13" x14ac:dyDescent="0.3">
      <c r="A64" s="91"/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2"/>
    </row>
    <row r="65" spans="1:13" x14ac:dyDescent="0.3">
      <c r="A65" s="91"/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2"/>
    </row>
    <row r="66" spans="1:13" x14ac:dyDescent="0.3">
      <c r="A66" s="91"/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2"/>
    </row>
    <row r="67" spans="1:13" x14ac:dyDescent="0.3">
      <c r="A67" s="91"/>
      <c r="B67" s="91"/>
      <c r="C67" s="91"/>
      <c r="D67" s="91"/>
      <c r="E67" s="91"/>
      <c r="F67" s="91"/>
      <c r="G67" s="91"/>
      <c r="H67" s="91"/>
      <c r="I67" s="91"/>
      <c r="J67" s="91"/>
      <c r="K67" s="91"/>
      <c r="L67" s="91"/>
      <c r="M67" s="92"/>
    </row>
    <row r="68" spans="1:13" x14ac:dyDescent="0.3">
      <c r="A68" s="91"/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2"/>
    </row>
    <row r="69" spans="1:13" x14ac:dyDescent="0.3">
      <c r="A69" s="91"/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2"/>
    </row>
    <row r="70" spans="1:13" x14ac:dyDescent="0.3">
      <c r="A70" s="91"/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2"/>
    </row>
    <row r="71" spans="1:13" x14ac:dyDescent="0.3">
      <c r="A71" s="91"/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2"/>
    </row>
    <row r="72" spans="1:13" x14ac:dyDescent="0.3">
      <c r="A72" s="91"/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2"/>
    </row>
    <row r="73" spans="1:13" x14ac:dyDescent="0.3">
      <c r="A73" s="91"/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2"/>
    </row>
    <row r="74" spans="1:13" x14ac:dyDescent="0.3">
      <c r="A74" s="91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2"/>
    </row>
    <row r="75" spans="1:13" x14ac:dyDescent="0.3">
      <c r="A75" s="91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2"/>
    </row>
    <row r="76" spans="1:13" x14ac:dyDescent="0.3">
      <c r="A76" s="91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2"/>
    </row>
    <row r="77" spans="1:13" x14ac:dyDescent="0.3">
      <c r="A77" s="91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92"/>
    </row>
    <row r="78" spans="1:13" x14ac:dyDescent="0.3">
      <c r="A78" s="91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2"/>
    </row>
    <row r="79" spans="1:13" x14ac:dyDescent="0.3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2"/>
    </row>
    <row r="80" spans="1:13" x14ac:dyDescent="0.3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2"/>
    </row>
    <row r="81" spans="1:13" x14ac:dyDescent="0.3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2"/>
    </row>
    <row r="82" spans="1:13" x14ac:dyDescent="0.3">
      <c r="A82" s="91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92"/>
    </row>
    <row r="83" spans="1:13" x14ac:dyDescent="0.3">
      <c r="A83" s="91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92"/>
    </row>
    <row r="84" spans="1:13" x14ac:dyDescent="0.3">
      <c r="A84" s="91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2"/>
    </row>
    <row r="85" spans="1:13" x14ac:dyDescent="0.3">
      <c r="A85" s="91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92"/>
    </row>
    <row r="86" spans="1:13" x14ac:dyDescent="0.3">
      <c r="A86" s="91"/>
      <c r="B86" s="91"/>
      <c r="C86" s="91"/>
      <c r="D86" s="91"/>
      <c r="E86" s="91"/>
      <c r="F86" s="91"/>
      <c r="G86" s="91"/>
      <c r="H86" s="91"/>
      <c r="I86" s="91"/>
      <c r="J86" s="91"/>
      <c r="K86" s="91"/>
      <c r="L86" s="91"/>
      <c r="M86" s="92"/>
    </row>
    <row r="87" spans="1:13" x14ac:dyDescent="0.3">
      <c r="A87" s="91"/>
      <c r="B87" s="91"/>
      <c r="C87" s="91"/>
      <c r="D87" s="91"/>
      <c r="E87" s="91"/>
      <c r="F87" s="91"/>
      <c r="G87" s="91"/>
      <c r="H87" s="91"/>
      <c r="I87" s="91"/>
      <c r="J87" s="91"/>
      <c r="K87" s="91"/>
      <c r="L87" s="91"/>
      <c r="M87" s="92"/>
    </row>
    <row r="88" spans="1:13" x14ac:dyDescent="0.3">
      <c r="A88" s="91"/>
      <c r="B88" s="91"/>
      <c r="C88" s="91"/>
      <c r="D88" s="91"/>
      <c r="E88" s="91"/>
      <c r="F88" s="91"/>
      <c r="G88" s="91"/>
      <c r="H88" s="91"/>
      <c r="I88" s="91"/>
      <c r="J88" s="91"/>
      <c r="K88" s="91"/>
      <c r="L88" s="91"/>
      <c r="M88" s="92"/>
    </row>
    <row r="89" spans="1:13" x14ac:dyDescent="0.3">
      <c r="A89" s="91"/>
      <c r="B89" s="91"/>
      <c r="C89" s="91"/>
      <c r="D89" s="91"/>
      <c r="E89" s="91"/>
      <c r="F89" s="91"/>
      <c r="G89" s="91"/>
      <c r="H89" s="91"/>
      <c r="I89" s="91"/>
      <c r="J89" s="91"/>
      <c r="K89" s="91"/>
      <c r="L89" s="91"/>
      <c r="M89" s="92"/>
    </row>
    <row r="90" spans="1:13" x14ac:dyDescent="0.3">
      <c r="A90" s="91"/>
      <c r="B90" s="91"/>
      <c r="C90" s="91"/>
      <c r="D90" s="91"/>
      <c r="E90" s="91"/>
      <c r="F90" s="91"/>
      <c r="G90" s="91"/>
      <c r="H90" s="91"/>
      <c r="I90" s="91"/>
      <c r="J90" s="91"/>
      <c r="K90" s="91"/>
      <c r="L90" s="91"/>
      <c r="M90" s="92"/>
    </row>
    <row r="91" spans="1:13" x14ac:dyDescent="0.3">
      <c r="A91" s="91"/>
      <c r="B91" s="91"/>
      <c r="C91" s="91"/>
      <c r="D91" s="91"/>
      <c r="E91" s="91"/>
      <c r="F91" s="91"/>
      <c r="G91" s="91"/>
      <c r="H91" s="91"/>
      <c r="I91" s="91"/>
      <c r="J91" s="91"/>
      <c r="K91" s="91"/>
      <c r="L91" s="91"/>
      <c r="M91" s="92"/>
    </row>
    <row r="92" spans="1:13" x14ac:dyDescent="0.3">
      <c r="A92" s="91"/>
      <c r="B92" s="91"/>
      <c r="C92" s="91"/>
      <c r="D92" s="91"/>
      <c r="E92" s="91"/>
      <c r="F92" s="91"/>
      <c r="G92" s="91"/>
      <c r="H92" s="91"/>
      <c r="I92" s="91"/>
      <c r="J92" s="91"/>
      <c r="K92" s="91"/>
      <c r="L92" s="91"/>
      <c r="M92" s="92"/>
    </row>
    <row r="93" spans="1:13" x14ac:dyDescent="0.3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2"/>
    </row>
    <row r="94" spans="1:13" x14ac:dyDescent="0.3">
      <c r="A94" s="91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2"/>
    </row>
    <row r="95" spans="1:13" x14ac:dyDescent="0.3">
      <c r="A95" s="91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2"/>
    </row>
    <row r="96" spans="1:13" x14ac:dyDescent="0.3">
      <c r="A96" s="91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2"/>
    </row>
    <row r="97" spans="1:13" x14ac:dyDescent="0.3">
      <c r="A97" s="91"/>
      <c r="B97" s="91"/>
      <c r="C97" s="91"/>
      <c r="D97" s="91"/>
      <c r="E97" s="91"/>
      <c r="F97" s="91"/>
      <c r="G97" s="91"/>
      <c r="H97" s="91"/>
      <c r="I97" s="91"/>
      <c r="J97" s="91"/>
      <c r="K97" s="91"/>
      <c r="L97" s="91"/>
      <c r="M97" s="92"/>
    </row>
    <row r="98" spans="1:13" x14ac:dyDescent="0.3">
      <c r="A98" s="91"/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1"/>
      <c r="M98" s="92"/>
    </row>
    <row r="99" spans="1:13" x14ac:dyDescent="0.3">
      <c r="A99" s="91"/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1"/>
      <c r="M99" s="92"/>
    </row>
    <row r="100" spans="1:13" x14ac:dyDescent="0.3">
      <c r="A100" s="91"/>
      <c r="B100" s="91"/>
      <c r="C100" s="91"/>
      <c r="D100" s="91"/>
      <c r="E100" s="91"/>
      <c r="F100" s="91"/>
      <c r="G100" s="91"/>
      <c r="H100" s="91"/>
      <c r="I100" s="91"/>
      <c r="J100" s="91"/>
      <c r="K100" s="91"/>
      <c r="L100" s="91"/>
      <c r="M100" s="92"/>
    </row>
    <row r="101" spans="1:13" x14ac:dyDescent="0.3">
      <c r="A101" s="91"/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92"/>
    </row>
    <row r="102" spans="1:13" x14ac:dyDescent="0.3">
      <c r="A102" s="91"/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1"/>
      <c r="M102" s="92"/>
    </row>
    <row r="103" spans="1:13" x14ac:dyDescent="0.3">
      <c r="A103" s="91"/>
      <c r="B103" s="91"/>
      <c r="C103" s="91"/>
      <c r="D103" s="91"/>
      <c r="E103" s="91"/>
      <c r="F103" s="91"/>
      <c r="G103" s="91"/>
      <c r="H103" s="91"/>
      <c r="I103" s="91"/>
      <c r="J103" s="91"/>
      <c r="K103" s="91"/>
      <c r="L103" s="91"/>
      <c r="M103" s="92"/>
    </row>
    <row r="104" spans="1:13" x14ac:dyDescent="0.3">
      <c r="A104" s="91"/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2"/>
    </row>
    <row r="105" spans="1:13" x14ac:dyDescent="0.3">
      <c r="A105" s="91"/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  <c r="M105" s="92"/>
    </row>
    <row r="106" spans="1:13" x14ac:dyDescent="0.3">
      <c r="A106" s="91"/>
      <c r="B106" s="91"/>
      <c r="C106" s="91"/>
      <c r="D106" s="91"/>
      <c r="E106" s="91"/>
      <c r="F106" s="91"/>
      <c r="G106" s="91"/>
      <c r="H106" s="91"/>
      <c r="I106" s="91"/>
      <c r="J106" s="91"/>
      <c r="K106" s="91"/>
      <c r="L106" s="91"/>
      <c r="M106" s="92"/>
    </row>
    <row r="107" spans="1:13" x14ac:dyDescent="0.3">
      <c r="A107" s="91"/>
      <c r="B107" s="91"/>
      <c r="C107" s="91"/>
      <c r="D107" s="91"/>
      <c r="E107" s="91"/>
      <c r="F107" s="91"/>
      <c r="G107" s="91"/>
      <c r="H107" s="91"/>
      <c r="I107" s="91"/>
      <c r="J107" s="91"/>
      <c r="K107" s="91"/>
      <c r="L107" s="91"/>
      <c r="M107" s="92"/>
    </row>
    <row r="108" spans="1:13" x14ac:dyDescent="0.3">
      <c r="A108" s="91"/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  <c r="M108" s="92"/>
    </row>
    <row r="109" spans="1:13" x14ac:dyDescent="0.3">
      <c r="A109" s="91"/>
      <c r="B109" s="91"/>
      <c r="C109" s="91"/>
      <c r="D109" s="91"/>
      <c r="E109" s="91"/>
      <c r="F109" s="91"/>
      <c r="G109" s="91"/>
      <c r="H109" s="91"/>
      <c r="I109" s="91"/>
      <c r="J109" s="91"/>
      <c r="K109" s="91"/>
      <c r="L109" s="91"/>
      <c r="M109" s="92"/>
    </row>
    <row r="110" spans="1:13" x14ac:dyDescent="0.3">
      <c r="A110" s="91"/>
      <c r="B110" s="91"/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92"/>
    </row>
    <row r="111" spans="1:13" x14ac:dyDescent="0.3">
      <c r="A111" s="91"/>
      <c r="B111" s="91"/>
      <c r="C111" s="91"/>
      <c r="D111" s="91"/>
      <c r="E111" s="91"/>
      <c r="F111" s="91"/>
      <c r="G111" s="91"/>
      <c r="H111" s="91"/>
      <c r="I111" s="91"/>
      <c r="J111" s="91"/>
      <c r="K111" s="91"/>
      <c r="L111" s="91"/>
      <c r="M111" s="92"/>
    </row>
    <row r="112" spans="1:13" x14ac:dyDescent="0.3">
      <c r="A112" s="91"/>
      <c r="B112" s="91"/>
      <c r="C112" s="91"/>
      <c r="D112" s="91"/>
      <c r="E112" s="91"/>
      <c r="F112" s="91"/>
      <c r="G112" s="91"/>
      <c r="H112" s="91"/>
      <c r="I112" s="91"/>
      <c r="J112" s="91"/>
      <c r="K112" s="91"/>
      <c r="L112" s="91"/>
      <c r="M112" s="92"/>
    </row>
    <row r="113" spans="1:13" x14ac:dyDescent="0.3">
      <c r="A113" s="91"/>
      <c r="B113" s="91"/>
      <c r="C113" s="91"/>
      <c r="D113" s="91"/>
      <c r="E113" s="91"/>
      <c r="F113" s="91"/>
      <c r="G113" s="91"/>
      <c r="H113" s="91"/>
      <c r="I113" s="91"/>
      <c r="J113" s="91"/>
      <c r="K113" s="91"/>
      <c r="L113" s="91"/>
      <c r="M113" s="92"/>
    </row>
    <row r="114" spans="1:13" x14ac:dyDescent="0.3">
      <c r="A114" s="91"/>
      <c r="B114" s="91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2"/>
    </row>
    <row r="115" spans="1:13" x14ac:dyDescent="0.3">
      <c r="A115" s="91"/>
      <c r="B115" s="91"/>
      <c r="C115" s="91"/>
      <c r="D115" s="91"/>
      <c r="E115" s="91"/>
      <c r="F115" s="91"/>
      <c r="G115" s="91"/>
      <c r="H115" s="91"/>
      <c r="I115" s="91"/>
      <c r="J115" s="91"/>
      <c r="K115" s="91"/>
      <c r="L115" s="91"/>
      <c r="M115" s="92"/>
    </row>
    <row r="116" spans="1:13" x14ac:dyDescent="0.3">
      <c r="A116" s="91"/>
      <c r="B116" s="91"/>
      <c r="C116" s="91"/>
      <c r="D116" s="91"/>
      <c r="E116" s="91"/>
      <c r="F116" s="91"/>
      <c r="G116" s="91"/>
      <c r="H116" s="91"/>
      <c r="I116" s="91"/>
      <c r="J116" s="91"/>
      <c r="K116" s="91"/>
      <c r="L116" s="91"/>
      <c r="M116" s="92"/>
    </row>
    <row r="117" spans="1:13" x14ac:dyDescent="0.3">
      <c r="A117" s="91"/>
      <c r="B117" s="91"/>
      <c r="C117" s="91"/>
      <c r="D117" s="91"/>
      <c r="E117" s="91"/>
      <c r="F117" s="91"/>
      <c r="G117" s="91"/>
      <c r="H117" s="91"/>
      <c r="I117" s="91"/>
      <c r="J117" s="91"/>
      <c r="K117" s="91"/>
      <c r="L117" s="91"/>
      <c r="M117" s="92"/>
    </row>
    <row r="118" spans="1:13" x14ac:dyDescent="0.3">
      <c r="A118" s="91"/>
      <c r="B118" s="91"/>
      <c r="C118" s="91"/>
      <c r="D118" s="91"/>
      <c r="E118" s="91"/>
      <c r="F118" s="91"/>
      <c r="G118" s="91"/>
      <c r="H118" s="91"/>
      <c r="I118" s="91"/>
      <c r="J118" s="91"/>
      <c r="K118" s="91"/>
      <c r="L118" s="91"/>
      <c r="M118" s="92"/>
    </row>
    <row r="119" spans="1:13" x14ac:dyDescent="0.3">
      <c r="A119" s="91"/>
      <c r="B119" s="91"/>
      <c r="C119" s="91"/>
      <c r="D119" s="91"/>
      <c r="E119" s="91"/>
      <c r="F119" s="91"/>
      <c r="G119" s="91"/>
      <c r="H119" s="91"/>
      <c r="I119" s="91"/>
      <c r="J119" s="91"/>
      <c r="K119" s="91"/>
      <c r="L119" s="91"/>
      <c r="M119" s="92"/>
    </row>
    <row r="120" spans="1:13" x14ac:dyDescent="0.3">
      <c r="A120" s="91"/>
      <c r="B120" s="91"/>
      <c r="C120" s="91"/>
      <c r="D120" s="91"/>
      <c r="E120" s="91"/>
      <c r="F120" s="91"/>
      <c r="G120" s="91"/>
      <c r="H120" s="91"/>
      <c r="I120" s="91"/>
      <c r="J120" s="91"/>
      <c r="K120" s="91"/>
      <c r="L120" s="91"/>
      <c r="M120" s="92"/>
    </row>
    <row r="121" spans="1:13" x14ac:dyDescent="0.3">
      <c r="A121" s="91"/>
      <c r="B121" s="91"/>
      <c r="C121" s="91"/>
      <c r="D121" s="91"/>
      <c r="E121" s="91"/>
      <c r="F121" s="91"/>
      <c r="G121" s="91"/>
      <c r="H121" s="91"/>
      <c r="I121" s="91"/>
      <c r="J121" s="91"/>
      <c r="K121" s="91"/>
      <c r="L121" s="91"/>
      <c r="M121" s="92"/>
    </row>
    <row r="122" spans="1:13" x14ac:dyDescent="0.3">
      <c r="A122" s="91"/>
      <c r="B122" s="91"/>
      <c r="C122" s="91"/>
      <c r="D122" s="91"/>
      <c r="E122" s="91"/>
      <c r="F122" s="91"/>
      <c r="G122" s="91"/>
      <c r="H122" s="91"/>
      <c r="I122" s="91"/>
      <c r="J122" s="91"/>
      <c r="K122" s="91"/>
      <c r="L122" s="91"/>
      <c r="M122" s="92"/>
    </row>
    <row r="123" spans="1:13" x14ac:dyDescent="0.3">
      <c r="A123" s="91"/>
      <c r="B123" s="91"/>
      <c r="C123" s="91"/>
      <c r="D123" s="91"/>
      <c r="E123" s="91"/>
      <c r="F123" s="91"/>
      <c r="G123" s="91"/>
      <c r="H123" s="91"/>
      <c r="I123" s="91"/>
      <c r="J123" s="91"/>
      <c r="K123" s="91"/>
      <c r="L123" s="91"/>
      <c r="M123" s="92"/>
    </row>
    <row r="124" spans="1:13" x14ac:dyDescent="0.3">
      <c r="A124" s="91"/>
      <c r="B124" s="91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2"/>
    </row>
    <row r="125" spans="1:13" x14ac:dyDescent="0.3">
      <c r="A125" s="91"/>
      <c r="B125" s="91"/>
      <c r="C125" s="91"/>
      <c r="D125" s="91"/>
      <c r="E125" s="91"/>
      <c r="F125" s="91"/>
      <c r="G125" s="91"/>
      <c r="H125" s="91"/>
      <c r="I125" s="91"/>
      <c r="J125" s="91"/>
      <c r="K125" s="91"/>
      <c r="L125" s="91"/>
      <c r="M125" s="92"/>
    </row>
    <row r="126" spans="1:13" x14ac:dyDescent="0.3">
      <c r="A126" s="91"/>
      <c r="B126" s="91"/>
      <c r="C126" s="91"/>
      <c r="D126" s="91"/>
      <c r="E126" s="91"/>
      <c r="F126" s="91"/>
      <c r="G126" s="91"/>
      <c r="H126" s="91"/>
      <c r="I126" s="91"/>
      <c r="J126" s="91"/>
      <c r="K126" s="91"/>
      <c r="L126" s="91"/>
      <c r="M126" s="92"/>
    </row>
    <row r="127" spans="1:13" x14ac:dyDescent="0.3">
      <c r="A127" s="91"/>
      <c r="B127" s="91"/>
      <c r="C127" s="91"/>
      <c r="D127" s="91"/>
      <c r="E127" s="91"/>
      <c r="F127" s="91"/>
      <c r="G127" s="91"/>
      <c r="H127" s="91"/>
      <c r="I127" s="91"/>
      <c r="J127" s="91"/>
      <c r="K127" s="91"/>
      <c r="L127" s="91"/>
      <c r="M127" s="92"/>
    </row>
    <row r="128" spans="1:13" x14ac:dyDescent="0.3">
      <c r="A128" s="91"/>
      <c r="B128" s="91"/>
      <c r="C128" s="91"/>
      <c r="D128" s="91"/>
      <c r="E128" s="91"/>
      <c r="F128" s="91"/>
      <c r="G128" s="91"/>
      <c r="H128" s="91"/>
      <c r="I128" s="91"/>
      <c r="J128" s="91"/>
      <c r="K128" s="91"/>
      <c r="L128" s="91"/>
      <c r="M128" s="92"/>
    </row>
    <row r="129" spans="1:13" x14ac:dyDescent="0.3">
      <c r="A129" s="91"/>
      <c r="B129" s="91"/>
      <c r="C129" s="91"/>
      <c r="D129" s="91"/>
      <c r="E129" s="91"/>
      <c r="F129" s="91"/>
      <c r="G129" s="91"/>
      <c r="H129" s="91"/>
      <c r="I129" s="91"/>
      <c r="J129" s="91"/>
      <c r="K129" s="91"/>
      <c r="L129" s="91"/>
      <c r="M129" s="92"/>
    </row>
    <row r="130" spans="1:13" x14ac:dyDescent="0.3">
      <c r="A130" s="91"/>
      <c r="B130" s="91"/>
      <c r="C130" s="91"/>
      <c r="D130" s="91"/>
      <c r="E130" s="91"/>
      <c r="F130" s="91"/>
      <c r="G130" s="91"/>
      <c r="H130" s="91"/>
      <c r="I130" s="91"/>
      <c r="J130" s="91"/>
      <c r="K130" s="91"/>
      <c r="L130" s="91"/>
      <c r="M130" s="92"/>
    </row>
    <row r="131" spans="1:13" x14ac:dyDescent="0.3">
      <c r="A131" s="91"/>
      <c r="B131" s="91"/>
      <c r="C131" s="91"/>
      <c r="D131" s="91"/>
      <c r="E131" s="91"/>
      <c r="F131" s="91"/>
      <c r="G131" s="91"/>
      <c r="H131" s="91"/>
      <c r="I131" s="91"/>
      <c r="J131" s="91"/>
      <c r="K131" s="91"/>
      <c r="L131" s="91"/>
      <c r="M131" s="92"/>
    </row>
    <row r="132" spans="1:13" x14ac:dyDescent="0.3">
      <c r="A132" s="91"/>
      <c r="B132" s="91"/>
      <c r="C132" s="91"/>
      <c r="D132" s="91"/>
      <c r="E132" s="91"/>
      <c r="F132" s="91"/>
      <c r="G132" s="91"/>
      <c r="H132" s="91"/>
      <c r="I132" s="91"/>
      <c r="J132" s="91"/>
      <c r="K132" s="91"/>
      <c r="L132" s="91"/>
      <c r="M132" s="92"/>
    </row>
    <row r="133" spans="1:13" x14ac:dyDescent="0.3">
      <c r="A133" s="91"/>
      <c r="B133" s="91"/>
      <c r="C133" s="91"/>
      <c r="D133" s="91"/>
      <c r="E133" s="91"/>
      <c r="F133" s="91"/>
      <c r="G133" s="91"/>
      <c r="H133" s="91"/>
      <c r="I133" s="91"/>
      <c r="J133" s="91"/>
      <c r="K133" s="91"/>
      <c r="L133" s="91"/>
      <c r="M133" s="92"/>
    </row>
    <row r="134" spans="1:13" x14ac:dyDescent="0.3">
      <c r="A134" s="91"/>
      <c r="B134" s="91"/>
      <c r="C134" s="91"/>
      <c r="D134" s="91"/>
      <c r="E134" s="91"/>
      <c r="F134" s="91"/>
      <c r="G134" s="91"/>
      <c r="H134" s="91"/>
      <c r="I134" s="91"/>
      <c r="J134" s="91"/>
      <c r="K134" s="91"/>
      <c r="L134" s="91"/>
      <c r="M134" s="92"/>
    </row>
    <row r="135" spans="1:13" x14ac:dyDescent="0.3">
      <c r="A135" s="91"/>
      <c r="B135" s="91"/>
      <c r="C135" s="91"/>
      <c r="D135" s="91"/>
      <c r="E135" s="91"/>
      <c r="F135" s="91"/>
      <c r="G135" s="91"/>
      <c r="H135" s="91"/>
      <c r="I135" s="91"/>
      <c r="J135" s="91"/>
      <c r="K135" s="91"/>
      <c r="L135" s="91"/>
      <c r="M135" s="92"/>
    </row>
    <row r="136" spans="1:13" x14ac:dyDescent="0.3">
      <c r="A136" s="91"/>
      <c r="B136" s="91"/>
      <c r="C136" s="91"/>
      <c r="D136" s="91"/>
      <c r="E136" s="91"/>
      <c r="F136" s="91"/>
      <c r="G136" s="91"/>
      <c r="H136" s="91"/>
      <c r="I136" s="91"/>
      <c r="J136" s="91"/>
      <c r="K136" s="91"/>
      <c r="L136" s="91"/>
      <c r="M136" s="92"/>
    </row>
    <row r="137" spans="1:13" x14ac:dyDescent="0.3">
      <c r="A137" s="91"/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2"/>
    </row>
    <row r="138" spans="1:13" x14ac:dyDescent="0.3">
      <c r="A138" s="91"/>
      <c r="B138" s="91"/>
      <c r="C138" s="91"/>
      <c r="D138" s="91"/>
      <c r="E138" s="91"/>
      <c r="F138" s="91"/>
      <c r="G138" s="91"/>
      <c r="H138" s="91"/>
      <c r="I138" s="91"/>
      <c r="J138" s="91"/>
      <c r="K138" s="91"/>
      <c r="L138" s="91"/>
      <c r="M138" s="92"/>
    </row>
    <row r="139" spans="1:13" x14ac:dyDescent="0.3">
      <c r="A139" s="91"/>
      <c r="B139" s="91"/>
      <c r="C139" s="91"/>
      <c r="D139" s="91"/>
      <c r="E139" s="91"/>
      <c r="F139" s="91"/>
      <c r="G139" s="91"/>
      <c r="H139" s="91"/>
      <c r="I139" s="91"/>
      <c r="J139" s="91"/>
      <c r="K139" s="91"/>
      <c r="L139" s="91"/>
      <c r="M139" s="92"/>
    </row>
    <row r="140" spans="1:13" x14ac:dyDescent="0.3">
      <c r="A140" s="91"/>
      <c r="B140" s="91"/>
      <c r="C140" s="91"/>
      <c r="D140" s="91"/>
      <c r="E140" s="91"/>
      <c r="F140" s="91"/>
      <c r="G140" s="91"/>
      <c r="H140" s="91"/>
      <c r="I140" s="91"/>
      <c r="J140" s="91"/>
      <c r="K140" s="91"/>
      <c r="L140" s="91"/>
      <c r="M140" s="92"/>
    </row>
    <row r="141" spans="1:13" x14ac:dyDescent="0.3">
      <c r="A141" s="91"/>
      <c r="B141" s="91"/>
      <c r="C141" s="91"/>
      <c r="D141" s="91"/>
      <c r="E141" s="91"/>
      <c r="F141" s="91"/>
      <c r="G141" s="91"/>
      <c r="H141" s="91"/>
      <c r="I141" s="91"/>
      <c r="J141" s="91"/>
      <c r="K141" s="91"/>
      <c r="L141" s="91"/>
      <c r="M141" s="92"/>
    </row>
    <row r="142" spans="1:13" x14ac:dyDescent="0.3">
      <c r="A142" s="91"/>
      <c r="B142" s="91"/>
      <c r="C142" s="91"/>
      <c r="D142" s="91"/>
      <c r="E142" s="91"/>
      <c r="F142" s="91"/>
      <c r="G142" s="91"/>
      <c r="H142" s="91"/>
      <c r="I142" s="91"/>
      <c r="J142" s="91"/>
      <c r="K142" s="91"/>
      <c r="L142" s="91"/>
      <c r="M142" s="92"/>
    </row>
    <row r="143" spans="1:13" x14ac:dyDescent="0.3">
      <c r="A143" s="91"/>
      <c r="B143" s="91"/>
      <c r="C143" s="91"/>
      <c r="D143" s="91"/>
      <c r="E143" s="91"/>
      <c r="F143" s="91"/>
      <c r="G143" s="91"/>
      <c r="H143" s="91"/>
      <c r="I143" s="91"/>
      <c r="J143" s="91"/>
      <c r="K143" s="91"/>
      <c r="L143" s="91"/>
      <c r="M143" s="92"/>
    </row>
    <row r="144" spans="1:13" x14ac:dyDescent="0.3">
      <c r="A144" s="91"/>
      <c r="B144" s="91"/>
      <c r="C144" s="91"/>
      <c r="D144" s="91"/>
      <c r="E144" s="91"/>
      <c r="F144" s="91"/>
      <c r="G144" s="91"/>
      <c r="H144" s="91"/>
      <c r="I144" s="91"/>
      <c r="J144" s="91"/>
      <c r="K144" s="91"/>
      <c r="L144" s="91"/>
      <c r="M144" s="92"/>
    </row>
    <row r="145" spans="1:13" x14ac:dyDescent="0.3">
      <c r="A145" s="91"/>
      <c r="B145" s="91"/>
      <c r="C145" s="91"/>
      <c r="D145" s="91"/>
      <c r="E145" s="91"/>
      <c r="F145" s="91"/>
      <c r="G145" s="91"/>
      <c r="H145" s="91"/>
      <c r="I145" s="91"/>
      <c r="J145" s="91"/>
      <c r="K145" s="91"/>
      <c r="L145" s="91"/>
      <c r="M145" s="92"/>
    </row>
    <row r="146" spans="1:13" x14ac:dyDescent="0.3">
      <c r="A146" s="91"/>
      <c r="B146" s="91"/>
      <c r="C146" s="91"/>
      <c r="D146" s="91"/>
      <c r="E146" s="91"/>
      <c r="F146" s="91"/>
      <c r="G146" s="91"/>
      <c r="H146" s="91"/>
      <c r="I146" s="91"/>
      <c r="J146" s="91"/>
      <c r="K146" s="91"/>
      <c r="L146" s="91"/>
      <c r="M146" s="92"/>
    </row>
    <row r="147" spans="1:13" x14ac:dyDescent="0.3">
      <c r="A147" s="91"/>
      <c r="B147" s="91"/>
      <c r="C147" s="91"/>
      <c r="D147" s="91"/>
      <c r="E147" s="91"/>
      <c r="F147" s="91"/>
      <c r="G147" s="91"/>
      <c r="H147" s="91"/>
      <c r="I147" s="91"/>
      <c r="J147" s="91"/>
      <c r="K147" s="91"/>
      <c r="L147" s="91"/>
      <c r="M147" s="92"/>
    </row>
    <row r="148" spans="1:13" x14ac:dyDescent="0.3">
      <c r="A148" s="91"/>
      <c r="B148" s="91"/>
      <c r="C148" s="91"/>
      <c r="D148" s="91"/>
      <c r="E148" s="91"/>
      <c r="F148" s="91"/>
      <c r="G148" s="91"/>
      <c r="H148" s="91"/>
      <c r="I148" s="91"/>
      <c r="J148" s="91"/>
      <c r="K148" s="91"/>
      <c r="L148" s="91"/>
      <c r="M148" s="92"/>
    </row>
    <row r="149" spans="1:13" x14ac:dyDescent="0.3">
      <c r="A149" s="91"/>
      <c r="B149" s="91"/>
      <c r="C149" s="91"/>
      <c r="D149" s="91"/>
      <c r="E149" s="91"/>
      <c r="F149" s="91"/>
      <c r="G149" s="91"/>
      <c r="H149" s="91"/>
      <c r="I149" s="91"/>
      <c r="J149" s="91"/>
      <c r="K149" s="91"/>
      <c r="L149" s="91"/>
      <c r="M149" s="92"/>
    </row>
    <row r="150" spans="1:13" x14ac:dyDescent="0.3">
      <c r="A150" s="91"/>
      <c r="B150" s="91"/>
      <c r="C150" s="91"/>
      <c r="D150" s="91"/>
      <c r="E150" s="91"/>
      <c r="F150" s="91"/>
      <c r="G150" s="91"/>
      <c r="H150" s="91"/>
      <c r="I150" s="91"/>
      <c r="J150" s="91"/>
      <c r="K150" s="91"/>
      <c r="L150" s="91"/>
      <c r="M150" s="92"/>
    </row>
    <row r="151" spans="1:13" x14ac:dyDescent="0.3">
      <c r="A151" s="91"/>
      <c r="B151" s="91"/>
      <c r="C151" s="91"/>
      <c r="D151" s="91"/>
      <c r="E151" s="91"/>
      <c r="F151" s="91"/>
      <c r="G151" s="91"/>
      <c r="H151" s="91"/>
      <c r="I151" s="91"/>
      <c r="J151" s="91"/>
      <c r="K151" s="91"/>
      <c r="L151" s="91"/>
      <c r="M151" s="92"/>
    </row>
    <row r="152" spans="1:13" x14ac:dyDescent="0.3">
      <c r="A152" s="91"/>
      <c r="B152" s="91"/>
      <c r="C152" s="91"/>
      <c r="D152" s="91"/>
      <c r="E152" s="91"/>
      <c r="F152" s="91"/>
      <c r="G152" s="91"/>
      <c r="H152" s="91"/>
      <c r="I152" s="91"/>
      <c r="J152" s="91"/>
      <c r="K152" s="91"/>
      <c r="L152" s="91"/>
      <c r="M152" s="92"/>
    </row>
    <row r="153" spans="1:13" x14ac:dyDescent="0.3">
      <c r="A153" s="91"/>
      <c r="B153" s="91"/>
      <c r="C153" s="91"/>
      <c r="D153" s="91"/>
      <c r="E153" s="91"/>
      <c r="F153" s="91"/>
      <c r="G153" s="91"/>
      <c r="H153" s="91"/>
      <c r="I153" s="91"/>
      <c r="J153" s="91"/>
      <c r="K153" s="91"/>
      <c r="L153" s="91"/>
      <c r="M153" s="92"/>
    </row>
    <row r="154" spans="1:13" x14ac:dyDescent="0.3">
      <c r="A154" s="91"/>
      <c r="B154" s="91"/>
      <c r="C154" s="91"/>
      <c r="D154" s="91"/>
      <c r="E154" s="91"/>
      <c r="F154" s="91"/>
      <c r="G154" s="91"/>
      <c r="H154" s="91"/>
      <c r="I154" s="91"/>
      <c r="J154" s="91"/>
      <c r="K154" s="91"/>
      <c r="L154" s="91"/>
      <c r="M154" s="92"/>
    </row>
    <row r="155" spans="1:13" x14ac:dyDescent="0.3">
      <c r="A155" s="91"/>
      <c r="B155" s="91"/>
      <c r="C155" s="91"/>
      <c r="D155" s="91"/>
      <c r="E155" s="91"/>
      <c r="F155" s="91"/>
      <c r="G155" s="91"/>
      <c r="H155" s="91"/>
      <c r="I155" s="91"/>
      <c r="J155" s="91"/>
      <c r="K155" s="91"/>
      <c r="L155" s="91"/>
      <c r="M155" s="92"/>
    </row>
    <row r="156" spans="1:13" x14ac:dyDescent="0.3">
      <c r="A156" s="91"/>
      <c r="B156" s="91"/>
      <c r="C156" s="91"/>
      <c r="D156" s="91"/>
      <c r="E156" s="91"/>
      <c r="F156" s="91"/>
      <c r="G156" s="91"/>
      <c r="H156" s="91"/>
      <c r="I156" s="91"/>
      <c r="J156" s="91"/>
      <c r="K156" s="91"/>
      <c r="L156" s="91"/>
      <c r="M156" s="92"/>
    </row>
    <row r="157" spans="1:13" x14ac:dyDescent="0.3">
      <c r="A157" s="91"/>
      <c r="B157" s="91"/>
      <c r="C157" s="91"/>
      <c r="D157" s="91"/>
      <c r="E157" s="91"/>
      <c r="F157" s="91"/>
      <c r="G157" s="91"/>
      <c r="H157" s="91"/>
      <c r="I157" s="91"/>
      <c r="J157" s="91"/>
      <c r="K157" s="91"/>
      <c r="L157" s="91"/>
      <c r="M157" s="92"/>
    </row>
    <row r="158" spans="1:13" x14ac:dyDescent="0.3">
      <c r="A158" s="91"/>
      <c r="B158" s="91"/>
      <c r="C158" s="91"/>
      <c r="D158" s="91"/>
      <c r="E158" s="91"/>
      <c r="F158" s="91"/>
      <c r="G158" s="91"/>
      <c r="H158" s="91"/>
      <c r="I158" s="91"/>
      <c r="J158" s="91"/>
      <c r="K158" s="91"/>
      <c r="L158" s="91"/>
      <c r="M158" s="92"/>
    </row>
    <row r="159" spans="1:13" x14ac:dyDescent="0.3">
      <c r="A159" s="91"/>
      <c r="B159" s="91"/>
      <c r="C159" s="91"/>
      <c r="D159" s="91"/>
      <c r="E159" s="91"/>
      <c r="F159" s="91"/>
      <c r="G159" s="91"/>
      <c r="H159" s="91"/>
      <c r="I159" s="91"/>
      <c r="J159" s="91"/>
      <c r="K159" s="91"/>
      <c r="L159" s="91"/>
      <c r="M159" s="92"/>
    </row>
    <row r="160" spans="1:13" x14ac:dyDescent="0.3">
      <c r="A160" s="91"/>
      <c r="B160" s="91"/>
      <c r="C160" s="91"/>
      <c r="D160" s="91"/>
      <c r="E160" s="91"/>
      <c r="F160" s="91"/>
      <c r="G160" s="91"/>
      <c r="H160" s="91"/>
      <c r="I160" s="91"/>
      <c r="J160" s="91"/>
      <c r="K160" s="91"/>
      <c r="L160" s="91"/>
      <c r="M160" s="92"/>
    </row>
    <row r="161" spans="1:13" x14ac:dyDescent="0.3">
      <c r="A161" s="91"/>
      <c r="B161" s="91"/>
      <c r="C161" s="91"/>
      <c r="D161" s="91"/>
      <c r="E161" s="91"/>
      <c r="F161" s="91"/>
      <c r="G161" s="91"/>
      <c r="H161" s="91"/>
      <c r="I161" s="91"/>
      <c r="J161" s="91"/>
      <c r="K161" s="91"/>
      <c r="L161" s="91"/>
      <c r="M161" s="92"/>
    </row>
    <row r="162" spans="1:13" x14ac:dyDescent="0.3">
      <c r="A162" s="91"/>
      <c r="B162" s="91"/>
      <c r="C162" s="91"/>
      <c r="D162" s="91"/>
      <c r="E162" s="91"/>
      <c r="F162" s="91"/>
      <c r="G162" s="91"/>
      <c r="H162" s="91"/>
      <c r="I162" s="91"/>
      <c r="J162" s="91"/>
      <c r="K162" s="91"/>
      <c r="L162" s="91"/>
      <c r="M162" s="92"/>
    </row>
    <row r="163" spans="1:13" x14ac:dyDescent="0.3">
      <c r="A163" s="91"/>
      <c r="B163" s="91"/>
      <c r="C163" s="91"/>
      <c r="D163" s="91"/>
      <c r="E163" s="91"/>
      <c r="F163" s="91"/>
      <c r="G163" s="91"/>
      <c r="H163" s="91"/>
      <c r="I163" s="91"/>
      <c r="J163" s="91"/>
      <c r="K163" s="91"/>
      <c r="L163" s="91"/>
      <c r="M163" s="92"/>
    </row>
    <row r="164" spans="1:13" x14ac:dyDescent="0.3">
      <c r="A164" s="91"/>
      <c r="B164" s="91"/>
      <c r="C164" s="91"/>
      <c r="D164" s="91"/>
      <c r="E164" s="91"/>
      <c r="F164" s="91"/>
      <c r="G164" s="91"/>
      <c r="H164" s="91"/>
      <c r="I164" s="91"/>
      <c r="J164" s="91"/>
      <c r="K164" s="91"/>
      <c r="L164" s="91"/>
      <c r="M164" s="92"/>
    </row>
    <row r="165" spans="1:13" x14ac:dyDescent="0.3">
      <c r="A165" s="91"/>
      <c r="B165" s="91"/>
      <c r="C165" s="91"/>
      <c r="D165" s="91"/>
      <c r="E165" s="91"/>
      <c r="F165" s="91"/>
      <c r="G165" s="91"/>
      <c r="H165" s="91"/>
      <c r="I165" s="91"/>
      <c r="J165" s="91"/>
      <c r="K165" s="91"/>
      <c r="L165" s="91"/>
      <c r="M165" s="92"/>
    </row>
    <row r="166" spans="1:13" x14ac:dyDescent="0.3">
      <c r="A166" s="91"/>
      <c r="B166" s="91"/>
      <c r="C166" s="91"/>
      <c r="D166" s="91"/>
      <c r="E166" s="91"/>
      <c r="F166" s="91"/>
      <c r="G166" s="91"/>
      <c r="H166" s="91"/>
      <c r="I166" s="91"/>
      <c r="J166" s="91"/>
      <c r="K166" s="91"/>
      <c r="L166" s="91"/>
      <c r="M166" s="92"/>
    </row>
    <row r="167" spans="1:13" x14ac:dyDescent="0.3">
      <c r="A167" s="91"/>
      <c r="B167" s="91"/>
      <c r="C167" s="91"/>
      <c r="D167" s="91"/>
      <c r="E167" s="91"/>
      <c r="F167" s="91"/>
      <c r="G167" s="91"/>
      <c r="H167" s="91"/>
      <c r="I167" s="91"/>
      <c r="J167" s="91"/>
      <c r="K167" s="91"/>
      <c r="L167" s="91"/>
      <c r="M167" s="92"/>
    </row>
    <row r="168" spans="1:13" x14ac:dyDescent="0.3">
      <c r="A168" s="91"/>
      <c r="B168" s="91"/>
      <c r="C168" s="91"/>
      <c r="D168" s="91"/>
      <c r="E168" s="91"/>
      <c r="F168" s="91"/>
      <c r="G168" s="91"/>
      <c r="H168" s="91"/>
      <c r="I168" s="91"/>
      <c r="J168" s="91"/>
      <c r="K168" s="91"/>
      <c r="L168" s="91"/>
      <c r="M168" s="92"/>
    </row>
    <row r="169" spans="1:13" x14ac:dyDescent="0.3">
      <c r="A169" s="91"/>
      <c r="B169" s="91"/>
      <c r="C169" s="91"/>
      <c r="D169" s="91"/>
      <c r="E169" s="91"/>
      <c r="F169" s="91"/>
      <c r="G169" s="91"/>
      <c r="H169" s="91"/>
      <c r="I169" s="91"/>
      <c r="J169" s="91"/>
      <c r="K169" s="91"/>
      <c r="L169" s="91"/>
      <c r="M169" s="92"/>
    </row>
    <row r="170" spans="1:13" x14ac:dyDescent="0.3">
      <c r="A170" s="91"/>
      <c r="B170" s="91"/>
      <c r="C170" s="91"/>
      <c r="D170" s="91"/>
      <c r="E170" s="91"/>
      <c r="F170" s="91"/>
      <c r="G170" s="91"/>
      <c r="H170" s="91"/>
      <c r="I170" s="91"/>
      <c r="J170" s="91"/>
      <c r="K170" s="91"/>
      <c r="L170" s="91"/>
      <c r="M170" s="92"/>
    </row>
    <row r="171" spans="1:13" x14ac:dyDescent="0.3">
      <c r="A171" s="91"/>
      <c r="B171" s="91"/>
      <c r="C171" s="91"/>
      <c r="D171" s="91"/>
      <c r="E171" s="91"/>
      <c r="F171" s="91"/>
      <c r="G171" s="91"/>
      <c r="H171" s="91"/>
      <c r="I171" s="91"/>
      <c r="J171" s="91"/>
      <c r="K171" s="91"/>
      <c r="L171" s="91"/>
      <c r="M171" s="92"/>
    </row>
    <row r="172" spans="1:13" x14ac:dyDescent="0.3">
      <c r="A172" s="91"/>
      <c r="B172" s="91"/>
      <c r="C172" s="91"/>
      <c r="D172" s="91"/>
      <c r="E172" s="91"/>
      <c r="F172" s="91"/>
      <c r="G172" s="91"/>
      <c r="H172" s="91"/>
      <c r="I172" s="91"/>
      <c r="J172" s="91"/>
      <c r="K172" s="91"/>
      <c r="L172" s="91"/>
      <c r="M172" s="92"/>
    </row>
    <row r="173" spans="1:13" x14ac:dyDescent="0.3">
      <c r="A173" s="91"/>
      <c r="B173" s="91"/>
      <c r="C173" s="91"/>
      <c r="D173" s="91"/>
      <c r="E173" s="91"/>
      <c r="F173" s="91"/>
      <c r="G173" s="91"/>
      <c r="H173" s="91"/>
      <c r="I173" s="91"/>
      <c r="J173" s="91"/>
      <c r="K173" s="91"/>
      <c r="L173" s="91"/>
      <c r="M173" s="92"/>
    </row>
    <row r="174" spans="1:13" x14ac:dyDescent="0.3">
      <c r="A174" s="91"/>
      <c r="B174" s="91"/>
      <c r="C174" s="91"/>
      <c r="D174" s="91"/>
      <c r="E174" s="91"/>
      <c r="F174" s="91"/>
      <c r="G174" s="91"/>
      <c r="H174" s="91"/>
      <c r="I174" s="91"/>
      <c r="J174" s="91"/>
      <c r="K174" s="91"/>
      <c r="L174" s="91"/>
      <c r="M174" s="92"/>
    </row>
    <row r="175" spans="1:13" x14ac:dyDescent="0.3">
      <c r="A175" s="91"/>
      <c r="B175" s="91"/>
      <c r="C175" s="91"/>
      <c r="D175" s="91"/>
      <c r="E175" s="91"/>
      <c r="F175" s="91"/>
      <c r="G175" s="91"/>
      <c r="H175" s="91"/>
      <c r="I175" s="91"/>
      <c r="J175" s="91"/>
      <c r="K175" s="91"/>
      <c r="L175" s="91"/>
      <c r="M175" s="92"/>
    </row>
    <row r="176" spans="1:13" x14ac:dyDescent="0.3">
      <c r="A176" s="91"/>
      <c r="B176" s="91"/>
      <c r="C176" s="91"/>
      <c r="D176" s="91"/>
      <c r="E176" s="91"/>
      <c r="F176" s="91"/>
      <c r="G176" s="91"/>
      <c r="H176" s="91"/>
      <c r="I176" s="91"/>
      <c r="J176" s="91"/>
      <c r="K176" s="91"/>
      <c r="L176" s="91"/>
      <c r="M176" s="92"/>
    </row>
    <row r="177" spans="1:13" x14ac:dyDescent="0.3">
      <c r="A177" s="91"/>
      <c r="B177" s="91"/>
      <c r="C177" s="91"/>
      <c r="D177" s="91"/>
      <c r="E177" s="91"/>
      <c r="F177" s="91"/>
      <c r="G177" s="91"/>
      <c r="H177" s="91"/>
      <c r="I177" s="91"/>
      <c r="J177" s="91"/>
      <c r="K177" s="91"/>
      <c r="L177" s="91"/>
      <c r="M177" s="92"/>
    </row>
    <row r="178" spans="1:13" x14ac:dyDescent="0.3">
      <c r="A178" s="91"/>
      <c r="B178" s="91"/>
      <c r="C178" s="91"/>
      <c r="D178" s="91"/>
      <c r="E178" s="91"/>
      <c r="F178" s="91"/>
      <c r="G178" s="91"/>
      <c r="H178" s="91"/>
      <c r="I178" s="91"/>
      <c r="J178" s="91"/>
      <c r="K178" s="91"/>
      <c r="L178" s="91"/>
      <c r="M178" s="92"/>
    </row>
    <row r="179" spans="1:13" x14ac:dyDescent="0.3">
      <c r="A179" s="91"/>
      <c r="B179" s="91"/>
      <c r="C179" s="91"/>
      <c r="D179" s="91"/>
      <c r="E179" s="91"/>
      <c r="F179" s="91"/>
      <c r="G179" s="91"/>
      <c r="H179" s="91"/>
      <c r="I179" s="91"/>
      <c r="J179" s="91"/>
      <c r="K179" s="91"/>
      <c r="L179" s="91"/>
      <c r="M179" s="92"/>
    </row>
    <row r="180" spans="1:13" x14ac:dyDescent="0.3">
      <c r="A180" s="91"/>
      <c r="B180" s="91"/>
      <c r="C180" s="91"/>
      <c r="D180" s="91"/>
      <c r="E180" s="91"/>
      <c r="F180" s="91"/>
      <c r="G180" s="91"/>
      <c r="H180" s="91"/>
      <c r="I180" s="91"/>
      <c r="J180" s="91"/>
      <c r="K180" s="91"/>
      <c r="L180" s="91"/>
      <c r="M180" s="92"/>
    </row>
    <row r="181" spans="1:13" x14ac:dyDescent="0.3">
      <c r="A181" s="91"/>
      <c r="B181" s="91"/>
      <c r="C181" s="91"/>
      <c r="D181" s="91"/>
      <c r="E181" s="91"/>
      <c r="F181" s="91"/>
      <c r="G181" s="91"/>
      <c r="H181" s="91"/>
      <c r="I181" s="91"/>
      <c r="J181" s="91"/>
      <c r="K181" s="91"/>
      <c r="L181" s="91"/>
      <c r="M181" s="92"/>
    </row>
    <row r="182" spans="1:13" x14ac:dyDescent="0.3">
      <c r="A182" s="91"/>
      <c r="B182" s="91"/>
      <c r="C182" s="91"/>
      <c r="D182" s="91"/>
      <c r="E182" s="91"/>
      <c r="F182" s="91"/>
      <c r="G182" s="91"/>
      <c r="H182" s="91"/>
      <c r="I182" s="91"/>
      <c r="J182" s="91"/>
      <c r="K182" s="91"/>
      <c r="L182" s="91"/>
      <c r="M182" s="92"/>
    </row>
    <row r="183" spans="1:13" x14ac:dyDescent="0.3">
      <c r="A183" s="91"/>
      <c r="B183" s="91"/>
      <c r="C183" s="91"/>
      <c r="D183" s="91"/>
      <c r="E183" s="91"/>
      <c r="F183" s="91"/>
      <c r="G183" s="91"/>
      <c r="H183" s="91"/>
      <c r="I183" s="91"/>
      <c r="J183" s="91"/>
      <c r="K183" s="91"/>
      <c r="L183" s="91"/>
      <c r="M183" s="92"/>
    </row>
    <row r="184" spans="1:13" x14ac:dyDescent="0.3">
      <c r="A184" s="91"/>
      <c r="B184" s="91"/>
      <c r="C184" s="91"/>
      <c r="D184" s="91"/>
      <c r="E184" s="91"/>
      <c r="F184" s="91"/>
      <c r="G184" s="91"/>
      <c r="H184" s="91"/>
      <c r="I184" s="91"/>
      <c r="J184" s="91"/>
      <c r="K184" s="91"/>
      <c r="L184" s="91"/>
      <c r="M184" s="92"/>
    </row>
    <row r="185" spans="1:13" x14ac:dyDescent="0.3">
      <c r="A185" s="91"/>
      <c r="B185" s="91"/>
      <c r="C185" s="91"/>
      <c r="D185" s="91"/>
      <c r="E185" s="91"/>
      <c r="F185" s="91"/>
      <c r="G185" s="91"/>
      <c r="H185" s="91"/>
      <c r="I185" s="91"/>
      <c r="J185" s="91"/>
      <c r="K185" s="91"/>
      <c r="L185" s="91"/>
      <c r="M185" s="92"/>
    </row>
    <row r="186" spans="1:13" x14ac:dyDescent="0.3">
      <c r="A186" s="91"/>
      <c r="B186" s="91"/>
      <c r="C186" s="91"/>
      <c r="D186" s="91"/>
      <c r="E186" s="91"/>
      <c r="F186" s="91"/>
      <c r="G186" s="91"/>
      <c r="H186" s="91"/>
      <c r="I186" s="91"/>
      <c r="J186" s="91"/>
      <c r="K186" s="91"/>
      <c r="L186" s="91"/>
      <c r="M186" s="92"/>
    </row>
    <row r="187" spans="1:13" x14ac:dyDescent="0.3">
      <c r="A187" s="91"/>
      <c r="B187" s="91"/>
      <c r="C187" s="91"/>
      <c r="D187" s="91"/>
      <c r="E187" s="91"/>
      <c r="F187" s="91"/>
      <c r="G187" s="91"/>
      <c r="H187" s="91"/>
      <c r="I187" s="91"/>
      <c r="J187" s="91"/>
      <c r="K187" s="91"/>
      <c r="L187" s="91"/>
      <c r="M187" s="92"/>
    </row>
    <row r="188" spans="1:13" x14ac:dyDescent="0.3">
      <c r="A188" s="91"/>
      <c r="B188" s="91"/>
      <c r="C188" s="91"/>
      <c r="D188" s="91"/>
      <c r="E188" s="91"/>
      <c r="F188" s="91"/>
      <c r="G188" s="91"/>
      <c r="H188" s="91"/>
      <c r="I188" s="91"/>
      <c r="J188" s="91"/>
      <c r="K188" s="91"/>
      <c r="L188" s="91"/>
      <c r="M188" s="92"/>
    </row>
    <row r="189" spans="1:13" x14ac:dyDescent="0.3">
      <c r="A189" s="91"/>
      <c r="B189" s="91"/>
      <c r="C189" s="91"/>
      <c r="D189" s="91"/>
      <c r="E189" s="91"/>
      <c r="F189" s="91"/>
      <c r="G189" s="91"/>
      <c r="H189" s="91"/>
      <c r="I189" s="91"/>
      <c r="J189" s="91"/>
      <c r="K189" s="91"/>
      <c r="L189" s="91"/>
      <c r="M189" s="92"/>
    </row>
    <row r="190" spans="1:13" x14ac:dyDescent="0.3">
      <c r="A190" s="91"/>
      <c r="B190" s="91"/>
      <c r="C190" s="91"/>
      <c r="D190" s="91"/>
      <c r="E190" s="91"/>
      <c r="F190" s="91"/>
      <c r="G190" s="91"/>
      <c r="H190" s="91"/>
      <c r="I190" s="91"/>
      <c r="J190" s="91"/>
      <c r="K190" s="91"/>
      <c r="L190" s="91"/>
      <c r="M190" s="92"/>
    </row>
    <row r="191" spans="1:13" x14ac:dyDescent="0.3">
      <c r="A191" s="91"/>
      <c r="B191" s="91"/>
      <c r="C191" s="91"/>
      <c r="D191" s="91"/>
      <c r="E191" s="91"/>
      <c r="F191" s="91"/>
      <c r="G191" s="91"/>
      <c r="H191" s="91"/>
      <c r="I191" s="91"/>
      <c r="J191" s="91"/>
      <c r="K191" s="91"/>
      <c r="L191" s="91"/>
      <c r="M191" s="92"/>
    </row>
    <row r="192" spans="1:13" x14ac:dyDescent="0.3">
      <c r="A192" s="91"/>
      <c r="B192" s="91"/>
      <c r="C192" s="91"/>
      <c r="D192" s="91"/>
      <c r="E192" s="91"/>
      <c r="F192" s="91"/>
      <c r="G192" s="91"/>
      <c r="H192" s="91"/>
      <c r="I192" s="91"/>
      <c r="J192" s="91"/>
      <c r="K192" s="91"/>
      <c r="L192" s="91"/>
      <c r="M192" s="92"/>
    </row>
    <row r="193" spans="1:13" x14ac:dyDescent="0.3">
      <c r="A193" s="91"/>
      <c r="B193" s="91"/>
      <c r="C193" s="91"/>
      <c r="D193" s="91"/>
      <c r="E193" s="91"/>
      <c r="F193" s="91"/>
      <c r="G193" s="91"/>
      <c r="H193" s="91"/>
      <c r="I193" s="91"/>
      <c r="J193" s="91"/>
      <c r="K193" s="91"/>
      <c r="L193" s="91"/>
      <c r="M193" s="92"/>
    </row>
    <row r="194" spans="1:13" x14ac:dyDescent="0.3">
      <c r="A194" s="91"/>
      <c r="B194" s="91"/>
      <c r="C194" s="91"/>
      <c r="D194" s="91"/>
      <c r="E194" s="91"/>
      <c r="F194" s="91"/>
      <c r="G194" s="91"/>
      <c r="H194" s="91"/>
      <c r="I194" s="91"/>
      <c r="J194" s="91"/>
      <c r="K194" s="91"/>
      <c r="L194" s="91"/>
      <c r="M194" s="92"/>
    </row>
    <row r="195" spans="1:13" x14ac:dyDescent="0.3">
      <c r="A195" s="91"/>
      <c r="B195" s="91"/>
      <c r="C195" s="91"/>
      <c r="D195" s="91"/>
      <c r="E195" s="91"/>
      <c r="F195" s="91"/>
      <c r="G195" s="91"/>
      <c r="H195" s="91"/>
      <c r="I195" s="91"/>
      <c r="J195" s="91"/>
      <c r="K195" s="91"/>
      <c r="L195" s="91"/>
      <c r="M195" s="92"/>
    </row>
    <row r="196" spans="1:13" x14ac:dyDescent="0.3">
      <c r="A196" s="91"/>
      <c r="B196" s="91"/>
      <c r="C196" s="91"/>
      <c r="D196" s="91"/>
      <c r="E196" s="91"/>
      <c r="F196" s="91"/>
      <c r="G196" s="91"/>
      <c r="H196" s="91"/>
      <c r="I196" s="91"/>
      <c r="J196" s="91"/>
      <c r="K196" s="91"/>
      <c r="L196" s="91"/>
      <c r="M196" s="92"/>
    </row>
    <row r="197" spans="1:13" x14ac:dyDescent="0.3">
      <c r="A197" s="91"/>
      <c r="B197" s="91"/>
      <c r="C197" s="91"/>
      <c r="D197" s="91"/>
      <c r="E197" s="91"/>
      <c r="F197" s="91"/>
      <c r="G197" s="91"/>
      <c r="H197" s="91"/>
      <c r="I197" s="91"/>
      <c r="J197" s="91"/>
      <c r="K197" s="91"/>
      <c r="L197" s="91"/>
      <c r="M197" s="92"/>
    </row>
    <row r="198" spans="1:13" x14ac:dyDescent="0.3">
      <c r="A198" s="91"/>
      <c r="B198" s="91"/>
      <c r="C198" s="91"/>
      <c r="D198" s="91"/>
      <c r="E198" s="91"/>
      <c r="F198" s="91"/>
      <c r="G198" s="91"/>
      <c r="H198" s="91"/>
      <c r="I198" s="91"/>
      <c r="J198" s="91"/>
      <c r="K198" s="91"/>
      <c r="L198" s="91"/>
      <c r="M198" s="92"/>
    </row>
    <row r="199" spans="1:13" x14ac:dyDescent="0.3">
      <c r="A199" s="91"/>
      <c r="B199" s="91"/>
      <c r="C199" s="91"/>
      <c r="D199" s="91"/>
      <c r="E199" s="91"/>
      <c r="F199" s="91"/>
      <c r="G199" s="91"/>
      <c r="H199" s="91"/>
      <c r="I199" s="91"/>
      <c r="J199" s="91"/>
      <c r="K199" s="91"/>
      <c r="L199" s="91"/>
      <c r="M199" s="92"/>
    </row>
    <row r="200" spans="1:13" x14ac:dyDescent="0.3">
      <c r="A200" s="91"/>
      <c r="B200" s="91"/>
      <c r="C200" s="91"/>
      <c r="D200" s="91"/>
      <c r="E200" s="91"/>
      <c r="F200" s="91"/>
      <c r="G200" s="91"/>
      <c r="H200" s="91"/>
      <c r="I200" s="91"/>
      <c r="J200" s="91"/>
      <c r="K200" s="91"/>
      <c r="L200" s="91"/>
      <c r="M200" s="92"/>
    </row>
    <row r="201" spans="1:13" x14ac:dyDescent="0.3">
      <c r="A201" s="91"/>
      <c r="B201" s="91"/>
      <c r="C201" s="91"/>
      <c r="D201" s="91"/>
      <c r="E201" s="91"/>
      <c r="F201" s="91"/>
      <c r="G201" s="91"/>
      <c r="H201" s="91"/>
      <c r="I201" s="91"/>
      <c r="J201" s="91"/>
      <c r="K201" s="91"/>
      <c r="L201" s="91"/>
      <c r="M201" s="92"/>
    </row>
    <row r="202" spans="1:13" x14ac:dyDescent="0.3">
      <c r="A202" s="91"/>
      <c r="B202" s="91"/>
      <c r="C202" s="91"/>
      <c r="D202" s="91"/>
      <c r="E202" s="91"/>
      <c r="F202" s="91"/>
      <c r="G202" s="91"/>
      <c r="H202" s="91"/>
      <c r="I202" s="91"/>
      <c r="J202" s="91"/>
      <c r="K202" s="91"/>
      <c r="L202" s="91"/>
      <c r="M202" s="92"/>
    </row>
    <row r="203" spans="1:13" x14ac:dyDescent="0.3">
      <c r="A203" s="91"/>
      <c r="B203" s="91"/>
      <c r="C203" s="91"/>
      <c r="D203" s="91"/>
      <c r="E203" s="91"/>
      <c r="F203" s="91"/>
      <c r="G203" s="91"/>
      <c r="H203" s="91"/>
      <c r="I203" s="91"/>
      <c r="J203" s="91"/>
      <c r="K203" s="91"/>
      <c r="L203" s="91"/>
      <c r="M203" s="92"/>
    </row>
    <row r="204" spans="1:13" x14ac:dyDescent="0.3">
      <c r="A204" s="91"/>
      <c r="B204" s="91"/>
      <c r="C204" s="91"/>
      <c r="D204" s="91"/>
      <c r="E204" s="91"/>
      <c r="F204" s="91"/>
      <c r="G204" s="91"/>
      <c r="H204" s="91"/>
      <c r="I204" s="91"/>
      <c r="J204" s="91"/>
      <c r="K204" s="91"/>
      <c r="L204" s="91"/>
      <c r="M204" s="92"/>
    </row>
    <row r="205" spans="1:13" x14ac:dyDescent="0.3">
      <c r="A205" s="91"/>
      <c r="B205" s="91"/>
      <c r="C205" s="91"/>
      <c r="D205" s="91"/>
      <c r="E205" s="91"/>
      <c r="F205" s="91"/>
      <c r="G205" s="91"/>
      <c r="H205" s="91"/>
      <c r="I205" s="91"/>
      <c r="J205" s="91"/>
      <c r="K205" s="91"/>
      <c r="L205" s="91"/>
      <c r="M205" s="92"/>
    </row>
    <row r="206" spans="1:13" x14ac:dyDescent="0.3">
      <c r="A206" s="91"/>
      <c r="B206" s="91"/>
      <c r="C206" s="91"/>
      <c r="D206" s="91"/>
      <c r="E206" s="91"/>
      <c r="F206" s="91"/>
      <c r="G206" s="91"/>
      <c r="H206" s="91"/>
      <c r="I206" s="91"/>
      <c r="J206" s="91"/>
      <c r="K206" s="91"/>
      <c r="L206" s="91"/>
      <c r="M206" s="92"/>
    </row>
    <row r="207" spans="1:13" x14ac:dyDescent="0.3">
      <c r="A207" s="91"/>
      <c r="B207" s="91"/>
      <c r="C207" s="91"/>
      <c r="D207" s="91"/>
      <c r="E207" s="91"/>
      <c r="F207" s="91"/>
      <c r="G207" s="91"/>
      <c r="H207" s="91"/>
      <c r="I207" s="91"/>
      <c r="J207" s="91"/>
      <c r="K207" s="91"/>
      <c r="L207" s="91"/>
      <c r="M207" s="92"/>
    </row>
    <row r="208" spans="1:13" x14ac:dyDescent="0.3">
      <c r="A208" s="91"/>
      <c r="B208" s="91"/>
      <c r="C208" s="91"/>
      <c r="D208" s="91"/>
      <c r="E208" s="91"/>
      <c r="F208" s="91"/>
      <c r="G208" s="91"/>
      <c r="H208" s="91"/>
      <c r="I208" s="91"/>
      <c r="J208" s="91"/>
      <c r="K208" s="91"/>
      <c r="L208" s="91"/>
      <c r="M208" s="92"/>
    </row>
    <row r="209" spans="1:13" x14ac:dyDescent="0.3">
      <c r="A209" s="91"/>
      <c r="B209" s="91"/>
      <c r="C209" s="91"/>
      <c r="D209" s="91"/>
      <c r="E209" s="91"/>
      <c r="F209" s="91"/>
      <c r="G209" s="91"/>
      <c r="H209" s="91"/>
      <c r="I209" s="91"/>
      <c r="J209" s="91"/>
      <c r="K209" s="91"/>
      <c r="L209" s="91"/>
      <c r="M209" s="92"/>
    </row>
    <row r="210" spans="1:13" x14ac:dyDescent="0.3">
      <c r="A210" s="91"/>
      <c r="B210" s="91"/>
      <c r="C210" s="91"/>
      <c r="D210" s="91"/>
      <c r="E210" s="91"/>
      <c r="F210" s="91"/>
      <c r="G210" s="91"/>
      <c r="H210" s="91"/>
      <c r="I210" s="91"/>
      <c r="J210" s="91"/>
      <c r="K210" s="91"/>
      <c r="L210" s="91"/>
      <c r="M210" s="92"/>
    </row>
    <row r="211" spans="1:13" x14ac:dyDescent="0.3">
      <c r="A211" s="91"/>
      <c r="B211" s="91"/>
      <c r="C211" s="91"/>
      <c r="D211" s="91"/>
      <c r="E211" s="91"/>
      <c r="F211" s="91"/>
      <c r="G211" s="91"/>
      <c r="H211" s="91"/>
      <c r="I211" s="91"/>
      <c r="J211" s="91"/>
      <c r="K211" s="91"/>
      <c r="L211" s="91"/>
      <c r="M211" s="92"/>
    </row>
    <row r="212" spans="1:13" x14ac:dyDescent="0.3">
      <c r="A212" s="91"/>
      <c r="B212" s="91"/>
      <c r="C212" s="91"/>
      <c r="D212" s="91"/>
      <c r="E212" s="91"/>
      <c r="F212" s="91"/>
      <c r="G212" s="91"/>
      <c r="H212" s="91"/>
      <c r="I212" s="91"/>
      <c r="J212" s="91"/>
      <c r="K212" s="91"/>
      <c r="L212" s="91"/>
      <c r="M212" s="92"/>
    </row>
    <row r="213" spans="1:13" x14ac:dyDescent="0.3">
      <c r="A213" s="91"/>
      <c r="B213" s="91"/>
      <c r="C213" s="91"/>
      <c r="D213" s="91"/>
      <c r="E213" s="91"/>
      <c r="F213" s="91"/>
      <c r="G213" s="91"/>
      <c r="H213" s="91"/>
      <c r="I213" s="91"/>
      <c r="J213" s="91"/>
      <c r="K213" s="91"/>
      <c r="L213" s="91"/>
      <c r="M213" s="92"/>
    </row>
    <row r="214" spans="1:13" x14ac:dyDescent="0.3">
      <c r="A214" s="91"/>
      <c r="B214" s="91"/>
      <c r="C214" s="91"/>
      <c r="D214" s="91"/>
      <c r="E214" s="91"/>
      <c r="F214" s="91"/>
      <c r="G214" s="91"/>
      <c r="H214" s="91"/>
      <c r="I214" s="91"/>
      <c r="J214" s="91"/>
      <c r="K214" s="91"/>
      <c r="L214" s="91"/>
      <c r="M214" s="92"/>
    </row>
    <row r="215" spans="1:13" x14ac:dyDescent="0.3">
      <c r="A215" s="91"/>
      <c r="B215" s="91"/>
      <c r="C215" s="91"/>
      <c r="D215" s="91"/>
      <c r="E215" s="91"/>
      <c r="F215" s="91"/>
      <c r="G215" s="91"/>
      <c r="H215" s="91"/>
      <c r="I215" s="91"/>
      <c r="J215" s="91"/>
      <c r="K215" s="91"/>
      <c r="L215" s="91"/>
      <c r="M215" s="92"/>
    </row>
    <row r="216" spans="1:13" x14ac:dyDescent="0.3">
      <c r="A216" s="91"/>
      <c r="B216" s="91"/>
      <c r="C216" s="91"/>
      <c r="D216" s="91"/>
      <c r="E216" s="91"/>
      <c r="F216" s="91"/>
      <c r="G216" s="91"/>
      <c r="H216" s="91"/>
      <c r="I216" s="91"/>
      <c r="J216" s="91"/>
      <c r="K216" s="91"/>
      <c r="L216" s="91"/>
      <c r="M216" s="92"/>
    </row>
    <row r="217" spans="1:13" x14ac:dyDescent="0.3">
      <c r="A217" s="91"/>
      <c r="B217" s="91"/>
      <c r="C217" s="91"/>
      <c r="D217" s="91"/>
      <c r="E217" s="91"/>
      <c r="F217" s="91"/>
      <c r="G217" s="91"/>
      <c r="H217" s="91"/>
      <c r="I217" s="91"/>
      <c r="J217" s="91"/>
      <c r="K217" s="91"/>
      <c r="L217" s="91"/>
      <c r="M217" s="92"/>
    </row>
    <row r="218" spans="1:13" x14ac:dyDescent="0.3">
      <c r="A218" s="91"/>
      <c r="B218" s="91"/>
      <c r="C218" s="91"/>
      <c r="D218" s="91"/>
      <c r="E218" s="91"/>
      <c r="F218" s="91"/>
      <c r="G218" s="91"/>
      <c r="H218" s="91"/>
      <c r="I218" s="91"/>
      <c r="J218" s="91"/>
      <c r="K218" s="91"/>
      <c r="L218" s="91"/>
      <c r="M218" s="92"/>
    </row>
    <row r="219" spans="1:13" x14ac:dyDescent="0.3">
      <c r="A219" s="91"/>
      <c r="B219" s="91"/>
      <c r="C219" s="91"/>
      <c r="D219" s="91"/>
      <c r="E219" s="91"/>
      <c r="F219" s="91"/>
      <c r="G219" s="91"/>
      <c r="H219" s="91"/>
      <c r="I219" s="91"/>
      <c r="J219" s="91"/>
      <c r="K219" s="91"/>
      <c r="L219" s="91"/>
      <c r="M219" s="92"/>
    </row>
    <row r="220" spans="1:13" x14ac:dyDescent="0.3">
      <c r="A220" s="91"/>
      <c r="B220" s="91"/>
      <c r="C220" s="91"/>
      <c r="D220" s="91"/>
      <c r="E220" s="91"/>
      <c r="F220" s="91"/>
      <c r="G220" s="91"/>
      <c r="H220" s="91"/>
      <c r="I220" s="91"/>
      <c r="J220" s="91"/>
      <c r="K220" s="91"/>
      <c r="L220" s="91"/>
      <c r="M220" s="92"/>
    </row>
    <row r="221" spans="1:13" x14ac:dyDescent="0.3">
      <c r="A221" s="91"/>
      <c r="B221" s="91"/>
      <c r="C221" s="91"/>
      <c r="D221" s="91"/>
      <c r="E221" s="91"/>
      <c r="F221" s="91"/>
      <c r="G221" s="91"/>
      <c r="H221" s="91"/>
      <c r="I221" s="91"/>
      <c r="J221" s="91"/>
      <c r="K221" s="91"/>
      <c r="L221" s="91"/>
      <c r="M221" s="92"/>
    </row>
    <row r="222" spans="1:13" x14ac:dyDescent="0.3">
      <c r="A222" s="91"/>
      <c r="B222" s="91"/>
      <c r="C222" s="91"/>
      <c r="D222" s="91"/>
      <c r="E222" s="91"/>
      <c r="F222" s="91"/>
      <c r="G222" s="91"/>
      <c r="H222" s="91"/>
      <c r="I222" s="91"/>
      <c r="J222" s="91"/>
      <c r="K222" s="91"/>
      <c r="L222" s="91"/>
      <c r="M222" s="92"/>
    </row>
    <row r="223" spans="1:13" x14ac:dyDescent="0.3">
      <c r="A223" s="91"/>
      <c r="B223" s="91"/>
      <c r="C223" s="91"/>
      <c r="D223" s="91"/>
      <c r="E223" s="91"/>
      <c r="F223" s="91"/>
      <c r="G223" s="91"/>
      <c r="H223" s="91"/>
      <c r="I223" s="91"/>
      <c r="J223" s="91"/>
      <c r="K223" s="91"/>
      <c r="L223" s="91"/>
      <c r="M223" s="92"/>
    </row>
    <row r="224" spans="1:13" x14ac:dyDescent="0.3">
      <c r="A224" s="91"/>
      <c r="B224" s="91"/>
      <c r="C224" s="91"/>
      <c r="D224" s="91"/>
      <c r="E224" s="91"/>
      <c r="F224" s="91"/>
      <c r="G224" s="91"/>
      <c r="H224" s="91"/>
      <c r="I224" s="91"/>
      <c r="J224" s="91"/>
      <c r="K224" s="91"/>
      <c r="L224" s="91"/>
      <c r="M224" s="92"/>
    </row>
    <row r="225" spans="1:13" x14ac:dyDescent="0.3">
      <c r="A225" s="91"/>
      <c r="B225" s="91"/>
      <c r="C225" s="91"/>
      <c r="D225" s="91"/>
      <c r="E225" s="91"/>
      <c r="F225" s="91"/>
      <c r="G225" s="91"/>
      <c r="H225" s="91"/>
      <c r="I225" s="91"/>
      <c r="J225" s="91"/>
      <c r="K225" s="91"/>
      <c r="L225" s="91"/>
      <c r="M225" s="92"/>
    </row>
    <row r="226" spans="1:13" x14ac:dyDescent="0.3">
      <c r="A226" s="91"/>
      <c r="B226" s="91"/>
      <c r="C226" s="91"/>
      <c r="D226" s="91"/>
      <c r="E226" s="91"/>
      <c r="F226" s="91"/>
      <c r="G226" s="91"/>
      <c r="H226" s="91"/>
      <c r="I226" s="91"/>
      <c r="J226" s="91"/>
      <c r="K226" s="91"/>
      <c r="L226" s="91"/>
      <c r="M226" s="92"/>
    </row>
    <row r="227" spans="1:13" x14ac:dyDescent="0.3">
      <c r="A227" s="91"/>
      <c r="B227" s="91"/>
      <c r="C227" s="91"/>
      <c r="D227" s="91"/>
      <c r="E227" s="91"/>
      <c r="F227" s="91"/>
      <c r="G227" s="91"/>
      <c r="H227" s="91"/>
      <c r="I227" s="91"/>
      <c r="J227" s="91"/>
      <c r="K227" s="91"/>
      <c r="L227" s="91"/>
      <c r="M227" s="92"/>
    </row>
    <row r="228" spans="1:13" x14ac:dyDescent="0.3">
      <c r="A228" s="91"/>
      <c r="B228" s="91"/>
      <c r="C228" s="91"/>
      <c r="D228" s="91"/>
      <c r="E228" s="91"/>
      <c r="F228" s="91"/>
      <c r="G228" s="91"/>
      <c r="H228" s="91"/>
      <c r="I228" s="91"/>
      <c r="J228" s="91"/>
      <c r="K228" s="91"/>
      <c r="L228" s="91"/>
      <c r="M228" s="92"/>
    </row>
    <row r="229" spans="1:13" x14ac:dyDescent="0.3">
      <c r="A229" s="91"/>
      <c r="B229" s="91"/>
      <c r="C229" s="91"/>
      <c r="D229" s="91"/>
      <c r="E229" s="91"/>
      <c r="F229" s="91"/>
      <c r="G229" s="91"/>
      <c r="H229" s="91"/>
      <c r="I229" s="91"/>
      <c r="J229" s="91"/>
      <c r="K229" s="91"/>
      <c r="L229" s="91"/>
      <c r="M229" s="92"/>
    </row>
    <row r="230" spans="1:13" x14ac:dyDescent="0.3">
      <c r="A230" s="91"/>
      <c r="B230" s="91"/>
      <c r="C230" s="91"/>
      <c r="D230" s="91"/>
      <c r="E230" s="91"/>
      <c r="F230" s="91"/>
      <c r="G230" s="91"/>
      <c r="H230" s="91"/>
      <c r="I230" s="91"/>
      <c r="J230" s="91"/>
      <c r="K230" s="91"/>
      <c r="L230" s="91"/>
      <c r="M230" s="92"/>
    </row>
    <row r="231" spans="1:13" x14ac:dyDescent="0.3">
      <c r="A231" s="91"/>
      <c r="B231" s="91"/>
      <c r="C231" s="91"/>
      <c r="D231" s="91"/>
      <c r="E231" s="91"/>
      <c r="F231" s="91"/>
      <c r="G231" s="91"/>
      <c r="H231" s="91"/>
      <c r="I231" s="91"/>
      <c r="J231" s="91"/>
      <c r="K231" s="91"/>
      <c r="L231" s="91"/>
      <c r="M231" s="92"/>
    </row>
    <row r="232" spans="1:13" x14ac:dyDescent="0.3">
      <c r="A232" s="91"/>
      <c r="B232" s="91"/>
      <c r="C232" s="91"/>
      <c r="D232" s="91"/>
      <c r="E232" s="91"/>
      <c r="F232" s="91"/>
      <c r="G232" s="91"/>
      <c r="H232" s="91"/>
      <c r="I232" s="91"/>
      <c r="J232" s="91"/>
      <c r="K232" s="91"/>
      <c r="L232" s="91"/>
      <c r="M232" s="92"/>
    </row>
    <row r="233" spans="1:13" x14ac:dyDescent="0.3">
      <c r="A233" s="91"/>
      <c r="B233" s="91"/>
      <c r="C233" s="91"/>
      <c r="D233" s="91"/>
      <c r="E233" s="91"/>
      <c r="F233" s="91"/>
      <c r="G233" s="91"/>
      <c r="H233" s="91"/>
      <c r="I233" s="91"/>
      <c r="J233" s="91"/>
      <c r="K233" s="91"/>
      <c r="L233" s="91"/>
      <c r="M233" s="92"/>
    </row>
    <row r="234" spans="1:13" x14ac:dyDescent="0.3">
      <c r="A234" s="91"/>
      <c r="B234" s="91"/>
      <c r="C234" s="91"/>
      <c r="D234" s="91"/>
      <c r="E234" s="91"/>
      <c r="F234" s="91"/>
      <c r="G234" s="91"/>
      <c r="H234" s="91"/>
      <c r="I234" s="91"/>
      <c r="J234" s="91"/>
      <c r="K234" s="91"/>
      <c r="L234" s="91"/>
      <c r="M234" s="92"/>
    </row>
    <row r="235" spans="1:13" x14ac:dyDescent="0.3">
      <c r="A235" s="91"/>
      <c r="B235" s="91"/>
      <c r="C235" s="91"/>
      <c r="D235" s="91"/>
      <c r="E235" s="91"/>
      <c r="F235" s="91"/>
      <c r="G235" s="91"/>
      <c r="H235" s="91"/>
      <c r="I235" s="91"/>
      <c r="J235" s="91"/>
      <c r="K235" s="91"/>
      <c r="L235" s="91"/>
      <c r="M235" s="92"/>
    </row>
    <row r="236" spans="1:13" x14ac:dyDescent="0.3">
      <c r="A236" s="91"/>
      <c r="B236" s="91"/>
      <c r="C236" s="91"/>
      <c r="D236" s="91"/>
      <c r="E236" s="91"/>
      <c r="F236" s="91"/>
      <c r="G236" s="91"/>
      <c r="H236" s="91"/>
      <c r="I236" s="91"/>
      <c r="J236" s="91"/>
      <c r="K236" s="91"/>
      <c r="L236" s="91"/>
      <c r="M236" s="92"/>
    </row>
    <row r="237" spans="1:13" x14ac:dyDescent="0.3">
      <c r="A237" s="91"/>
      <c r="B237" s="91"/>
      <c r="C237" s="91"/>
      <c r="D237" s="91"/>
      <c r="E237" s="91"/>
      <c r="F237" s="91"/>
      <c r="G237" s="91"/>
      <c r="H237" s="91"/>
      <c r="I237" s="91"/>
      <c r="J237" s="91"/>
      <c r="K237" s="91"/>
      <c r="L237" s="91"/>
      <c r="M237" s="92"/>
    </row>
    <row r="238" spans="1:13" x14ac:dyDescent="0.3">
      <c r="A238" s="91"/>
      <c r="B238" s="91"/>
      <c r="C238" s="91"/>
      <c r="D238" s="91"/>
      <c r="E238" s="91"/>
      <c r="F238" s="91"/>
      <c r="G238" s="91"/>
      <c r="H238" s="91"/>
      <c r="I238" s="91"/>
      <c r="J238" s="91"/>
      <c r="K238" s="91"/>
      <c r="L238" s="91"/>
      <c r="M238" s="92"/>
    </row>
    <row r="239" spans="1:13" x14ac:dyDescent="0.3">
      <c r="A239" s="91"/>
      <c r="B239" s="91"/>
      <c r="C239" s="91"/>
      <c r="D239" s="91"/>
      <c r="E239" s="91"/>
      <c r="F239" s="91"/>
      <c r="G239" s="91"/>
      <c r="H239" s="91"/>
      <c r="I239" s="91"/>
      <c r="J239" s="91"/>
      <c r="K239" s="91"/>
      <c r="L239" s="91"/>
      <c r="M239" s="92"/>
    </row>
    <row r="240" spans="1:13" x14ac:dyDescent="0.3">
      <c r="A240" s="91"/>
      <c r="B240" s="91"/>
      <c r="C240" s="91"/>
      <c r="D240" s="91"/>
      <c r="E240" s="91"/>
      <c r="F240" s="91"/>
      <c r="G240" s="91"/>
      <c r="H240" s="91"/>
      <c r="I240" s="91"/>
      <c r="J240" s="91"/>
      <c r="K240" s="91"/>
      <c r="L240" s="91"/>
      <c r="M240" s="92"/>
    </row>
    <row r="241" spans="1:13" x14ac:dyDescent="0.3">
      <c r="A241" s="91"/>
      <c r="B241" s="91"/>
      <c r="C241" s="91"/>
      <c r="D241" s="91"/>
      <c r="E241" s="91"/>
      <c r="F241" s="91"/>
      <c r="G241" s="91"/>
      <c r="H241" s="91"/>
      <c r="I241" s="91"/>
      <c r="J241" s="91"/>
      <c r="K241" s="91"/>
      <c r="L241" s="91"/>
      <c r="M241" s="92"/>
    </row>
    <row r="242" spans="1:13" x14ac:dyDescent="0.3">
      <c r="A242" s="91"/>
      <c r="B242" s="91"/>
      <c r="C242" s="91"/>
      <c r="D242" s="91"/>
      <c r="E242" s="91"/>
      <c r="F242" s="91"/>
      <c r="G242" s="91"/>
      <c r="H242" s="91"/>
      <c r="I242" s="91"/>
      <c r="J242" s="91"/>
      <c r="K242" s="91"/>
      <c r="L242" s="91"/>
      <c r="M242" s="92"/>
    </row>
    <row r="243" spans="1:13" x14ac:dyDescent="0.3">
      <c r="A243" s="91"/>
      <c r="B243" s="91"/>
      <c r="C243" s="91"/>
      <c r="D243" s="91"/>
      <c r="E243" s="91"/>
      <c r="F243" s="91"/>
      <c r="G243" s="91"/>
      <c r="H243" s="91"/>
      <c r="I243" s="91"/>
      <c r="J243" s="91"/>
      <c r="K243" s="91"/>
      <c r="L243" s="91"/>
      <c r="M243" s="92"/>
    </row>
    <row r="244" spans="1:13" x14ac:dyDescent="0.3">
      <c r="A244" s="91"/>
      <c r="B244" s="91"/>
      <c r="C244" s="91"/>
      <c r="D244" s="91"/>
      <c r="E244" s="91"/>
      <c r="F244" s="91"/>
      <c r="G244" s="91"/>
      <c r="H244" s="91"/>
      <c r="I244" s="91"/>
      <c r="J244" s="91"/>
      <c r="K244" s="91"/>
      <c r="L244" s="91"/>
      <c r="M244" s="92"/>
    </row>
    <row r="245" spans="1:13" x14ac:dyDescent="0.3">
      <c r="A245" s="91"/>
      <c r="B245" s="91"/>
      <c r="C245" s="91"/>
      <c r="D245" s="91"/>
      <c r="E245" s="91"/>
      <c r="F245" s="91"/>
      <c r="G245" s="91"/>
      <c r="H245" s="91"/>
      <c r="I245" s="91"/>
      <c r="J245" s="91"/>
      <c r="K245" s="91"/>
      <c r="L245" s="91"/>
      <c r="M245" s="92"/>
    </row>
    <row r="246" spans="1:13" x14ac:dyDescent="0.3">
      <c r="A246" s="91"/>
      <c r="B246" s="91"/>
      <c r="C246" s="91"/>
      <c r="D246" s="91"/>
      <c r="E246" s="91"/>
      <c r="F246" s="91"/>
      <c r="G246" s="91"/>
      <c r="H246" s="91"/>
      <c r="I246" s="91"/>
      <c r="J246" s="91"/>
      <c r="K246" s="91"/>
      <c r="L246" s="91"/>
      <c r="M246" s="92"/>
    </row>
    <row r="247" spans="1:13" x14ac:dyDescent="0.3">
      <c r="A247" s="91"/>
      <c r="B247" s="91"/>
      <c r="C247" s="91"/>
      <c r="D247" s="91"/>
      <c r="E247" s="91"/>
      <c r="F247" s="91"/>
      <c r="G247" s="91"/>
      <c r="H247" s="91"/>
      <c r="I247" s="91"/>
      <c r="J247" s="91"/>
      <c r="K247" s="91"/>
      <c r="L247" s="91"/>
      <c r="M247" s="92"/>
    </row>
    <row r="248" spans="1:13" x14ac:dyDescent="0.3">
      <c r="A248" s="91"/>
      <c r="B248" s="91"/>
      <c r="C248" s="91"/>
      <c r="D248" s="91"/>
      <c r="E248" s="91"/>
      <c r="F248" s="91"/>
      <c r="G248" s="91"/>
      <c r="H248" s="91"/>
      <c r="I248" s="91"/>
      <c r="J248" s="91"/>
      <c r="K248" s="91"/>
      <c r="L248" s="91"/>
      <c r="M248" s="92"/>
    </row>
    <row r="249" spans="1:13" x14ac:dyDescent="0.3">
      <c r="A249" s="91"/>
      <c r="B249" s="91"/>
      <c r="C249" s="91"/>
      <c r="D249" s="91"/>
      <c r="E249" s="91"/>
      <c r="F249" s="91"/>
      <c r="G249" s="91"/>
      <c r="H249" s="91"/>
      <c r="I249" s="91"/>
      <c r="J249" s="91"/>
      <c r="K249" s="91"/>
      <c r="L249" s="91"/>
      <c r="M249" s="92"/>
    </row>
    <row r="250" spans="1:13" x14ac:dyDescent="0.3">
      <c r="A250" s="91"/>
      <c r="B250" s="91"/>
      <c r="C250" s="91"/>
      <c r="D250" s="91"/>
      <c r="E250" s="91"/>
      <c r="F250" s="91"/>
      <c r="G250" s="91"/>
      <c r="H250" s="91"/>
      <c r="I250" s="91"/>
      <c r="J250" s="91"/>
      <c r="K250" s="91"/>
      <c r="L250" s="91"/>
      <c r="M250" s="92"/>
    </row>
    <row r="251" spans="1:13" x14ac:dyDescent="0.3">
      <c r="A251" s="91"/>
      <c r="B251" s="91"/>
      <c r="C251" s="91"/>
      <c r="D251" s="91"/>
      <c r="E251" s="91"/>
      <c r="F251" s="91"/>
      <c r="G251" s="91"/>
      <c r="H251" s="91"/>
      <c r="I251" s="91"/>
      <c r="J251" s="91"/>
      <c r="K251" s="91"/>
      <c r="L251" s="91"/>
      <c r="M251" s="92"/>
    </row>
    <row r="252" spans="1:13" x14ac:dyDescent="0.3">
      <c r="A252" s="91"/>
      <c r="B252" s="91"/>
      <c r="C252" s="91"/>
      <c r="D252" s="91"/>
      <c r="E252" s="91"/>
      <c r="F252" s="91"/>
      <c r="G252" s="91"/>
      <c r="H252" s="91"/>
      <c r="I252" s="91"/>
      <c r="J252" s="91"/>
      <c r="K252" s="91"/>
      <c r="L252" s="91"/>
      <c r="M252" s="92"/>
    </row>
    <row r="253" spans="1:13" x14ac:dyDescent="0.3">
      <c r="A253" s="91"/>
      <c r="B253" s="91"/>
      <c r="C253" s="91"/>
      <c r="D253" s="91"/>
      <c r="E253" s="91"/>
      <c r="F253" s="91"/>
      <c r="G253" s="91"/>
      <c r="H253" s="91"/>
      <c r="I253" s="91"/>
      <c r="J253" s="91"/>
      <c r="K253" s="91"/>
      <c r="L253" s="91"/>
      <c r="M253" s="92"/>
    </row>
    <row r="254" spans="1:13" x14ac:dyDescent="0.3">
      <c r="A254" s="91"/>
      <c r="B254" s="91"/>
      <c r="C254" s="91"/>
      <c r="D254" s="91"/>
      <c r="E254" s="91"/>
      <c r="F254" s="91"/>
      <c r="G254" s="91"/>
      <c r="H254" s="91"/>
      <c r="I254" s="91"/>
      <c r="J254" s="91"/>
      <c r="K254" s="91"/>
      <c r="L254" s="91"/>
      <c r="M254" s="92"/>
    </row>
    <row r="255" spans="1:13" x14ac:dyDescent="0.3">
      <c r="A255" s="91"/>
      <c r="B255" s="91"/>
      <c r="C255" s="91"/>
      <c r="D255" s="91"/>
      <c r="E255" s="91"/>
      <c r="F255" s="91"/>
      <c r="G255" s="91"/>
      <c r="H255" s="91"/>
      <c r="I255" s="91"/>
      <c r="J255" s="91"/>
      <c r="K255" s="91"/>
      <c r="L255" s="91"/>
      <c r="M255" s="92"/>
    </row>
    <row r="256" spans="1:13" x14ac:dyDescent="0.3">
      <c r="A256" s="91"/>
      <c r="B256" s="91"/>
      <c r="C256" s="91"/>
      <c r="D256" s="91"/>
      <c r="E256" s="91"/>
      <c r="F256" s="91"/>
      <c r="G256" s="91"/>
      <c r="H256" s="91"/>
      <c r="I256" s="91"/>
      <c r="J256" s="91"/>
      <c r="K256" s="91"/>
      <c r="L256" s="91"/>
      <c r="M256" s="92"/>
    </row>
    <row r="257" spans="1:13" x14ac:dyDescent="0.3">
      <c r="A257" s="91"/>
      <c r="B257" s="91"/>
      <c r="C257" s="91"/>
      <c r="D257" s="91"/>
      <c r="E257" s="91"/>
      <c r="F257" s="91"/>
      <c r="G257" s="91"/>
      <c r="H257" s="91"/>
      <c r="I257" s="91"/>
      <c r="J257" s="91"/>
      <c r="K257" s="91"/>
      <c r="L257" s="91"/>
      <c r="M257" s="92"/>
    </row>
    <row r="258" spans="1:13" x14ac:dyDescent="0.3">
      <c r="A258" s="91"/>
      <c r="B258" s="91"/>
      <c r="C258" s="91"/>
      <c r="D258" s="91"/>
      <c r="E258" s="91"/>
      <c r="F258" s="91"/>
      <c r="G258" s="91"/>
      <c r="H258" s="91"/>
      <c r="I258" s="91"/>
      <c r="J258" s="91"/>
      <c r="K258" s="91"/>
      <c r="L258" s="91"/>
      <c r="M258" s="92"/>
    </row>
    <row r="259" spans="1:13" x14ac:dyDescent="0.3">
      <c r="A259" s="91"/>
      <c r="B259" s="91"/>
      <c r="C259" s="91"/>
      <c r="D259" s="91"/>
      <c r="E259" s="91"/>
      <c r="F259" s="91"/>
      <c r="G259" s="91"/>
      <c r="H259" s="91"/>
      <c r="I259" s="91"/>
      <c r="J259" s="91"/>
      <c r="K259" s="91"/>
      <c r="L259" s="91"/>
      <c r="M259" s="92"/>
    </row>
    <row r="260" spans="1:13" x14ac:dyDescent="0.3">
      <c r="A260" s="91"/>
      <c r="B260" s="91"/>
      <c r="C260" s="91"/>
      <c r="D260" s="91"/>
      <c r="E260" s="91"/>
      <c r="F260" s="91"/>
      <c r="G260" s="91"/>
      <c r="H260" s="91"/>
      <c r="I260" s="91"/>
      <c r="J260" s="91"/>
      <c r="K260" s="91"/>
      <c r="L260" s="91"/>
      <c r="M260" s="92"/>
    </row>
    <row r="261" spans="1:13" x14ac:dyDescent="0.3">
      <c r="A261" s="91"/>
      <c r="B261" s="91"/>
      <c r="C261" s="91"/>
      <c r="D261" s="91"/>
      <c r="E261" s="91"/>
      <c r="F261" s="91"/>
      <c r="G261" s="91"/>
      <c r="H261" s="91"/>
      <c r="I261" s="91"/>
      <c r="J261" s="91"/>
      <c r="K261" s="91"/>
      <c r="L261" s="91"/>
      <c r="M261" s="92"/>
    </row>
    <row r="262" spans="1:13" x14ac:dyDescent="0.3">
      <c r="A262" s="91"/>
      <c r="B262" s="91"/>
      <c r="C262" s="91"/>
      <c r="D262" s="91"/>
      <c r="E262" s="91"/>
      <c r="F262" s="91"/>
      <c r="G262" s="91"/>
      <c r="H262" s="91"/>
      <c r="I262" s="91"/>
      <c r="J262" s="91"/>
      <c r="K262" s="91"/>
      <c r="L262" s="91"/>
      <c r="M262" s="92"/>
    </row>
    <row r="263" spans="1:13" x14ac:dyDescent="0.3">
      <c r="A263" s="91"/>
      <c r="B263" s="91"/>
      <c r="C263" s="91"/>
      <c r="D263" s="91"/>
      <c r="E263" s="91"/>
      <c r="F263" s="91"/>
      <c r="G263" s="91"/>
      <c r="H263" s="91"/>
      <c r="I263" s="91"/>
      <c r="J263" s="91"/>
      <c r="K263" s="91"/>
      <c r="L263" s="91"/>
      <c r="M263" s="92"/>
    </row>
    <row r="264" spans="1:13" x14ac:dyDescent="0.3">
      <c r="A264" s="91"/>
      <c r="B264" s="91"/>
      <c r="C264" s="91"/>
      <c r="D264" s="91"/>
      <c r="E264" s="91"/>
      <c r="F264" s="91"/>
      <c r="G264" s="91"/>
      <c r="H264" s="91"/>
      <c r="I264" s="91"/>
      <c r="J264" s="91"/>
      <c r="K264" s="91"/>
      <c r="L264" s="91"/>
      <c r="M264" s="92"/>
    </row>
    <row r="265" spans="1:13" x14ac:dyDescent="0.3">
      <c r="A265" s="91"/>
      <c r="B265" s="91"/>
      <c r="C265" s="91"/>
      <c r="D265" s="91"/>
      <c r="E265" s="91"/>
      <c r="F265" s="91"/>
      <c r="G265" s="91"/>
      <c r="H265" s="91"/>
      <c r="I265" s="91"/>
      <c r="J265" s="91"/>
      <c r="K265" s="91"/>
      <c r="L265" s="91"/>
      <c r="M265" s="92"/>
    </row>
    <row r="266" spans="1:13" x14ac:dyDescent="0.3">
      <c r="A266" s="91"/>
      <c r="B266" s="91"/>
      <c r="C266" s="91"/>
      <c r="D266" s="91"/>
      <c r="E266" s="91"/>
      <c r="F266" s="91"/>
      <c r="G266" s="91"/>
      <c r="H266" s="91"/>
      <c r="I266" s="91"/>
      <c r="J266" s="91"/>
      <c r="K266" s="91"/>
      <c r="L266" s="91"/>
      <c r="M266" s="92"/>
    </row>
    <row r="267" spans="1:13" x14ac:dyDescent="0.3">
      <c r="A267" s="91"/>
      <c r="B267" s="91"/>
      <c r="C267" s="91"/>
      <c r="D267" s="91"/>
      <c r="E267" s="91"/>
      <c r="F267" s="91"/>
      <c r="G267" s="91"/>
      <c r="H267" s="91"/>
      <c r="I267" s="91"/>
      <c r="J267" s="91"/>
      <c r="K267" s="91"/>
      <c r="L267" s="91"/>
      <c r="M267" s="92"/>
    </row>
    <row r="268" spans="1:13" x14ac:dyDescent="0.3">
      <c r="A268" s="91"/>
      <c r="B268" s="91"/>
      <c r="C268" s="91"/>
      <c r="D268" s="91"/>
      <c r="E268" s="91"/>
      <c r="F268" s="91"/>
      <c r="G268" s="91"/>
      <c r="H268" s="91"/>
      <c r="I268" s="91"/>
      <c r="J268" s="91"/>
      <c r="K268" s="91"/>
      <c r="L268" s="91"/>
      <c r="M268" s="92"/>
    </row>
    <row r="269" spans="1:13" x14ac:dyDescent="0.3">
      <c r="A269" s="91"/>
      <c r="B269" s="91"/>
      <c r="C269" s="91"/>
      <c r="D269" s="91"/>
      <c r="E269" s="91"/>
      <c r="F269" s="91"/>
      <c r="G269" s="91"/>
      <c r="H269" s="91"/>
      <c r="I269" s="91"/>
      <c r="J269" s="91"/>
      <c r="K269" s="91"/>
      <c r="L269" s="91"/>
      <c r="M269" s="92"/>
    </row>
    <row r="270" spans="1:13" x14ac:dyDescent="0.3">
      <c r="A270" s="91"/>
      <c r="B270" s="91"/>
      <c r="C270" s="91"/>
      <c r="D270" s="91"/>
      <c r="E270" s="91"/>
      <c r="F270" s="91"/>
      <c r="G270" s="91"/>
      <c r="H270" s="91"/>
      <c r="I270" s="91"/>
      <c r="J270" s="91"/>
      <c r="K270" s="91"/>
      <c r="L270" s="91"/>
      <c r="M270" s="92"/>
    </row>
    <row r="271" spans="1:13" x14ac:dyDescent="0.3">
      <c r="A271" s="91"/>
      <c r="B271" s="91"/>
      <c r="C271" s="91"/>
      <c r="D271" s="91"/>
      <c r="E271" s="91"/>
      <c r="F271" s="91"/>
      <c r="G271" s="91"/>
      <c r="H271" s="91"/>
      <c r="I271" s="91"/>
      <c r="J271" s="91"/>
      <c r="K271" s="91"/>
      <c r="L271" s="91"/>
      <c r="M271" s="92"/>
    </row>
    <row r="272" spans="1:13" x14ac:dyDescent="0.3">
      <c r="A272" s="91"/>
      <c r="B272" s="91"/>
      <c r="C272" s="91"/>
      <c r="D272" s="91"/>
      <c r="E272" s="91"/>
      <c r="F272" s="91"/>
      <c r="G272" s="91"/>
      <c r="H272" s="91"/>
      <c r="I272" s="91"/>
      <c r="J272" s="91"/>
      <c r="K272" s="91"/>
      <c r="L272" s="91"/>
      <c r="M272" s="92"/>
    </row>
    <row r="273" spans="1:13" x14ac:dyDescent="0.3">
      <c r="A273" s="91"/>
      <c r="B273" s="91"/>
      <c r="C273" s="91"/>
      <c r="D273" s="91"/>
      <c r="E273" s="91"/>
      <c r="F273" s="91"/>
      <c r="G273" s="91"/>
      <c r="H273" s="91"/>
      <c r="I273" s="91"/>
      <c r="J273" s="91"/>
      <c r="K273" s="91"/>
      <c r="L273" s="91"/>
      <c r="M273" s="92"/>
    </row>
    <row r="274" spans="1:13" x14ac:dyDescent="0.3">
      <c r="A274" s="91"/>
      <c r="B274" s="91"/>
      <c r="C274" s="91"/>
      <c r="D274" s="91"/>
      <c r="E274" s="91"/>
      <c r="F274" s="91"/>
      <c r="G274" s="91"/>
      <c r="H274" s="91"/>
      <c r="I274" s="91"/>
      <c r="J274" s="91"/>
      <c r="K274" s="91"/>
      <c r="L274" s="91"/>
      <c r="M274" s="92"/>
    </row>
    <row r="275" spans="1:13" x14ac:dyDescent="0.3">
      <c r="A275" s="91"/>
      <c r="B275" s="91"/>
      <c r="C275" s="91"/>
      <c r="D275" s="91"/>
      <c r="E275" s="91"/>
      <c r="F275" s="91"/>
      <c r="G275" s="91"/>
      <c r="H275" s="91"/>
      <c r="I275" s="91"/>
      <c r="J275" s="91"/>
      <c r="K275" s="91"/>
      <c r="L275" s="91"/>
      <c r="M275" s="92"/>
    </row>
    <row r="276" spans="1:13" x14ac:dyDescent="0.3">
      <c r="A276" s="91"/>
      <c r="B276" s="91"/>
      <c r="C276" s="91"/>
      <c r="D276" s="91"/>
      <c r="E276" s="91"/>
      <c r="F276" s="91"/>
      <c r="G276" s="91"/>
      <c r="H276" s="91"/>
      <c r="I276" s="91"/>
      <c r="J276" s="91"/>
      <c r="K276" s="91"/>
      <c r="L276" s="91"/>
      <c r="M276" s="92"/>
    </row>
    <row r="277" spans="1:13" x14ac:dyDescent="0.3">
      <c r="A277" s="91"/>
      <c r="B277" s="91"/>
      <c r="C277" s="91"/>
      <c r="D277" s="91"/>
      <c r="E277" s="91"/>
      <c r="F277" s="91"/>
      <c r="G277" s="91"/>
      <c r="H277" s="91"/>
      <c r="I277" s="91"/>
      <c r="J277" s="91"/>
      <c r="K277" s="91"/>
      <c r="L277" s="91"/>
      <c r="M277" s="92"/>
    </row>
    <row r="278" spans="1:13" x14ac:dyDescent="0.3">
      <c r="A278" s="91"/>
      <c r="B278" s="91"/>
      <c r="C278" s="91"/>
      <c r="D278" s="91"/>
      <c r="E278" s="91"/>
      <c r="F278" s="91"/>
      <c r="G278" s="91"/>
      <c r="H278" s="91"/>
      <c r="I278" s="91"/>
      <c r="J278" s="91"/>
      <c r="K278" s="91"/>
      <c r="L278" s="91"/>
      <c r="M278" s="92"/>
    </row>
    <row r="279" spans="1:13" x14ac:dyDescent="0.3">
      <c r="A279" s="91"/>
      <c r="B279" s="91"/>
      <c r="C279" s="91"/>
      <c r="D279" s="91"/>
      <c r="E279" s="91"/>
      <c r="F279" s="91"/>
      <c r="G279" s="91"/>
      <c r="H279" s="91"/>
      <c r="I279" s="91"/>
      <c r="J279" s="91"/>
      <c r="K279" s="91"/>
      <c r="L279" s="91"/>
      <c r="M279" s="92"/>
    </row>
    <row r="280" spans="1:13" x14ac:dyDescent="0.3">
      <c r="A280" s="91"/>
      <c r="B280" s="91"/>
      <c r="C280" s="91"/>
      <c r="D280" s="91"/>
      <c r="E280" s="91"/>
      <c r="F280" s="91"/>
      <c r="G280" s="91"/>
      <c r="H280" s="91"/>
      <c r="I280" s="91"/>
      <c r="J280" s="91"/>
      <c r="K280" s="91"/>
      <c r="L280" s="91"/>
      <c r="M280" s="92"/>
    </row>
    <row r="281" spans="1:13" x14ac:dyDescent="0.3">
      <c r="A281" s="91"/>
      <c r="B281" s="91"/>
      <c r="C281" s="91"/>
      <c r="D281" s="91"/>
      <c r="E281" s="91"/>
      <c r="F281" s="91"/>
      <c r="G281" s="91"/>
      <c r="H281" s="91"/>
      <c r="I281" s="91"/>
      <c r="J281" s="91"/>
      <c r="K281" s="91"/>
      <c r="L281" s="91"/>
      <c r="M281" s="92"/>
    </row>
    <row r="282" spans="1:13" x14ac:dyDescent="0.3">
      <c r="A282" s="91"/>
      <c r="B282" s="91"/>
      <c r="C282" s="91"/>
      <c r="D282" s="91"/>
      <c r="E282" s="91"/>
      <c r="F282" s="91"/>
      <c r="G282" s="91"/>
      <c r="H282" s="91"/>
      <c r="I282" s="91"/>
      <c r="J282" s="91"/>
      <c r="K282" s="91"/>
      <c r="L282" s="91"/>
      <c r="M282" s="92"/>
    </row>
    <row r="283" spans="1:13" x14ac:dyDescent="0.3">
      <c r="A283" s="91"/>
      <c r="B283" s="91"/>
      <c r="C283" s="91"/>
      <c r="D283" s="91"/>
      <c r="E283" s="91"/>
      <c r="F283" s="91"/>
      <c r="G283" s="91"/>
      <c r="H283" s="91"/>
      <c r="I283" s="91"/>
      <c r="J283" s="91"/>
      <c r="K283" s="91"/>
      <c r="L283" s="91"/>
      <c r="M283" s="92"/>
    </row>
    <row r="284" spans="1:13" x14ac:dyDescent="0.3">
      <c r="A284" s="91"/>
      <c r="B284" s="91"/>
      <c r="C284" s="91"/>
      <c r="D284" s="91"/>
      <c r="E284" s="91"/>
      <c r="F284" s="91"/>
      <c r="G284" s="91"/>
      <c r="H284" s="91"/>
      <c r="I284" s="91"/>
      <c r="J284" s="91"/>
      <c r="K284" s="91"/>
      <c r="L284" s="91"/>
      <c r="M284" s="92"/>
    </row>
    <row r="285" spans="1:13" x14ac:dyDescent="0.3">
      <c r="A285" s="91"/>
      <c r="B285" s="91"/>
      <c r="C285" s="91"/>
      <c r="D285" s="91"/>
      <c r="E285" s="91"/>
      <c r="F285" s="91"/>
      <c r="G285" s="91"/>
      <c r="H285" s="91"/>
      <c r="I285" s="91"/>
      <c r="J285" s="91"/>
      <c r="K285" s="91"/>
      <c r="L285" s="91"/>
      <c r="M285" s="92"/>
    </row>
    <row r="286" spans="1:13" x14ac:dyDescent="0.3">
      <c r="A286" s="91"/>
      <c r="B286" s="91"/>
      <c r="C286" s="91"/>
      <c r="D286" s="91"/>
      <c r="E286" s="91"/>
      <c r="F286" s="91"/>
      <c r="G286" s="91"/>
      <c r="H286" s="91"/>
      <c r="I286" s="91"/>
      <c r="J286" s="91"/>
      <c r="K286" s="91"/>
      <c r="L286" s="91"/>
      <c r="M286" s="92"/>
    </row>
    <row r="287" spans="1:13" x14ac:dyDescent="0.3">
      <c r="A287" s="91"/>
      <c r="B287" s="91"/>
      <c r="C287" s="91"/>
      <c r="D287" s="91"/>
      <c r="E287" s="91"/>
      <c r="F287" s="91"/>
      <c r="G287" s="91"/>
      <c r="H287" s="91"/>
      <c r="I287" s="91"/>
      <c r="J287" s="91"/>
      <c r="K287" s="91"/>
      <c r="L287" s="91"/>
      <c r="M287" s="92"/>
    </row>
    <row r="288" spans="1:13" x14ac:dyDescent="0.3">
      <c r="A288" s="91"/>
      <c r="B288" s="91"/>
      <c r="C288" s="91"/>
      <c r="D288" s="91"/>
      <c r="E288" s="91"/>
      <c r="F288" s="91"/>
      <c r="G288" s="91"/>
      <c r="H288" s="91"/>
      <c r="I288" s="91"/>
      <c r="J288" s="91"/>
      <c r="K288" s="91"/>
      <c r="L288" s="91"/>
      <c r="M288" s="92"/>
    </row>
    <row r="289" spans="1:13" x14ac:dyDescent="0.3">
      <c r="A289" s="91"/>
      <c r="B289" s="91"/>
      <c r="C289" s="91"/>
      <c r="D289" s="91"/>
      <c r="E289" s="91"/>
      <c r="F289" s="91"/>
      <c r="G289" s="91"/>
      <c r="H289" s="91"/>
      <c r="I289" s="91"/>
      <c r="J289" s="91"/>
      <c r="K289" s="91"/>
      <c r="L289" s="91"/>
      <c r="M289" s="92"/>
    </row>
    <row r="290" spans="1:13" x14ac:dyDescent="0.3">
      <c r="A290" s="91"/>
      <c r="B290" s="91"/>
      <c r="C290" s="91"/>
      <c r="D290" s="91"/>
      <c r="E290" s="91"/>
      <c r="F290" s="91"/>
      <c r="G290" s="91"/>
      <c r="H290" s="91"/>
      <c r="I290" s="91"/>
      <c r="J290" s="91"/>
      <c r="K290" s="91"/>
      <c r="L290" s="91"/>
      <c r="M290" s="92"/>
    </row>
    <row r="291" spans="1:13" x14ac:dyDescent="0.3">
      <c r="A291" s="91"/>
      <c r="B291" s="91"/>
      <c r="C291" s="91"/>
      <c r="D291" s="91"/>
      <c r="E291" s="91"/>
      <c r="F291" s="91"/>
      <c r="G291" s="91"/>
      <c r="H291" s="91"/>
      <c r="I291" s="91"/>
      <c r="J291" s="91"/>
      <c r="K291" s="91"/>
      <c r="L291" s="91"/>
      <c r="M291" s="92"/>
    </row>
    <row r="292" spans="1:13" x14ac:dyDescent="0.3">
      <c r="A292" s="91"/>
      <c r="B292" s="91"/>
      <c r="C292" s="91"/>
      <c r="D292" s="91"/>
      <c r="E292" s="91"/>
      <c r="F292" s="91"/>
      <c r="G292" s="91"/>
      <c r="H292" s="91"/>
      <c r="I292" s="91"/>
      <c r="J292" s="91"/>
      <c r="K292" s="91"/>
      <c r="L292" s="91"/>
      <c r="M292" s="92"/>
    </row>
    <row r="293" spans="1:13" x14ac:dyDescent="0.3">
      <c r="A293" s="91"/>
      <c r="B293" s="91"/>
      <c r="C293" s="91"/>
      <c r="D293" s="91"/>
      <c r="E293" s="91"/>
      <c r="F293" s="91"/>
      <c r="G293" s="91"/>
      <c r="H293" s="91"/>
      <c r="I293" s="91"/>
      <c r="J293" s="91"/>
      <c r="K293" s="91"/>
      <c r="L293" s="91"/>
      <c r="M293" s="92"/>
    </row>
    <row r="294" spans="1:13" x14ac:dyDescent="0.3">
      <c r="A294" s="91"/>
      <c r="B294" s="91"/>
      <c r="C294" s="91"/>
      <c r="D294" s="91"/>
      <c r="E294" s="91"/>
      <c r="F294" s="91"/>
      <c r="G294" s="91"/>
      <c r="H294" s="91"/>
      <c r="I294" s="91"/>
      <c r="J294" s="91"/>
      <c r="K294" s="91"/>
      <c r="L294" s="91"/>
      <c r="M294" s="92"/>
    </row>
    <row r="295" spans="1:13" x14ac:dyDescent="0.3">
      <c r="A295" s="91"/>
      <c r="B295" s="91"/>
      <c r="C295" s="91"/>
      <c r="D295" s="91"/>
      <c r="E295" s="91"/>
      <c r="F295" s="91"/>
      <c r="G295" s="91"/>
      <c r="H295" s="91"/>
      <c r="I295" s="91"/>
      <c r="J295" s="91"/>
      <c r="K295" s="91"/>
      <c r="L295" s="91"/>
      <c r="M295" s="92"/>
    </row>
    <row r="296" spans="1:13" x14ac:dyDescent="0.3">
      <c r="A296" s="91"/>
      <c r="B296" s="91"/>
      <c r="C296" s="91"/>
      <c r="D296" s="91"/>
      <c r="E296" s="91"/>
      <c r="F296" s="91"/>
      <c r="G296" s="91"/>
      <c r="H296" s="91"/>
      <c r="I296" s="91"/>
      <c r="J296" s="91"/>
      <c r="K296" s="91"/>
      <c r="L296" s="91"/>
      <c r="M296" s="92"/>
    </row>
    <row r="297" spans="1:13" x14ac:dyDescent="0.3">
      <c r="A297" s="91"/>
      <c r="B297" s="91"/>
      <c r="C297" s="91"/>
      <c r="D297" s="91"/>
      <c r="E297" s="91"/>
      <c r="F297" s="91"/>
      <c r="G297" s="91"/>
      <c r="H297" s="91"/>
      <c r="I297" s="91"/>
      <c r="J297" s="91"/>
      <c r="K297" s="91"/>
      <c r="L297" s="91"/>
      <c r="M297" s="92"/>
    </row>
    <row r="298" spans="1:13" x14ac:dyDescent="0.3">
      <c r="A298" s="91"/>
      <c r="B298" s="91"/>
      <c r="C298" s="91"/>
      <c r="D298" s="91"/>
      <c r="E298" s="91"/>
      <c r="F298" s="91"/>
      <c r="G298" s="91"/>
      <c r="H298" s="91"/>
      <c r="I298" s="91"/>
      <c r="J298" s="91"/>
      <c r="K298" s="91"/>
      <c r="L298" s="91"/>
      <c r="M298" s="92"/>
    </row>
    <row r="299" spans="1:13" x14ac:dyDescent="0.3">
      <c r="A299" s="91"/>
      <c r="B299" s="91"/>
      <c r="C299" s="91"/>
      <c r="D299" s="91"/>
      <c r="E299" s="91"/>
      <c r="F299" s="91"/>
      <c r="G299" s="91"/>
      <c r="H299" s="91"/>
      <c r="I299" s="91"/>
      <c r="J299" s="91"/>
      <c r="K299" s="91"/>
      <c r="L299" s="91"/>
      <c r="M299" s="92"/>
    </row>
    <row r="300" spans="1:13" x14ac:dyDescent="0.3">
      <c r="A300" s="91"/>
      <c r="B300" s="91"/>
      <c r="C300" s="91"/>
      <c r="D300" s="91"/>
      <c r="E300" s="91"/>
      <c r="F300" s="91"/>
      <c r="G300" s="91"/>
      <c r="H300" s="91"/>
      <c r="I300" s="91"/>
      <c r="J300" s="91"/>
      <c r="K300" s="91"/>
      <c r="L300" s="91"/>
      <c r="M300" s="92"/>
    </row>
    <row r="301" spans="1:13" x14ac:dyDescent="0.3">
      <c r="A301" s="91"/>
      <c r="B301" s="91"/>
      <c r="C301" s="91"/>
      <c r="D301" s="91"/>
      <c r="E301" s="91"/>
      <c r="F301" s="91"/>
      <c r="G301" s="91"/>
      <c r="H301" s="91"/>
      <c r="I301" s="91"/>
      <c r="J301" s="91"/>
      <c r="K301" s="91"/>
      <c r="L301" s="91"/>
      <c r="M301" s="92"/>
    </row>
    <row r="302" spans="1:13" x14ac:dyDescent="0.3">
      <c r="A302" s="91"/>
      <c r="B302" s="91"/>
      <c r="C302" s="91"/>
      <c r="D302" s="91"/>
      <c r="E302" s="91"/>
      <c r="F302" s="91"/>
      <c r="G302" s="91"/>
      <c r="H302" s="91"/>
      <c r="I302" s="91"/>
      <c r="J302" s="91"/>
      <c r="K302" s="91"/>
      <c r="L302" s="91"/>
      <c r="M302" s="92"/>
    </row>
    <row r="303" spans="1:13" x14ac:dyDescent="0.3">
      <c r="A303" s="91"/>
      <c r="B303" s="91"/>
      <c r="C303" s="91"/>
      <c r="D303" s="91"/>
      <c r="E303" s="91"/>
      <c r="F303" s="91"/>
      <c r="G303" s="91"/>
      <c r="H303" s="91"/>
      <c r="I303" s="91"/>
      <c r="J303" s="91"/>
      <c r="K303" s="91"/>
      <c r="L303" s="91"/>
      <c r="M303" s="92"/>
    </row>
    <row r="304" spans="1:13" x14ac:dyDescent="0.3">
      <c r="A304" s="91"/>
      <c r="B304" s="91"/>
      <c r="C304" s="91"/>
      <c r="D304" s="91"/>
      <c r="E304" s="91"/>
      <c r="F304" s="91"/>
      <c r="G304" s="91"/>
      <c r="H304" s="91"/>
      <c r="I304" s="91"/>
      <c r="J304" s="91"/>
      <c r="K304" s="91"/>
      <c r="L304" s="91"/>
      <c r="M304" s="92"/>
    </row>
    <row r="305" spans="1:13" x14ac:dyDescent="0.3">
      <c r="A305" s="91"/>
      <c r="B305" s="91"/>
      <c r="C305" s="91"/>
      <c r="D305" s="91"/>
      <c r="E305" s="91"/>
      <c r="F305" s="91"/>
      <c r="G305" s="91"/>
      <c r="H305" s="91"/>
      <c r="I305" s="91"/>
      <c r="J305" s="91"/>
      <c r="K305" s="91"/>
      <c r="L305" s="91"/>
      <c r="M305" s="92"/>
    </row>
    <row r="306" spans="1:13" x14ac:dyDescent="0.3">
      <c r="A306" s="91"/>
      <c r="B306" s="91"/>
      <c r="C306" s="91"/>
      <c r="D306" s="91"/>
      <c r="E306" s="91"/>
      <c r="F306" s="91"/>
      <c r="G306" s="91"/>
      <c r="H306" s="91"/>
      <c r="I306" s="91"/>
      <c r="J306" s="91"/>
      <c r="K306" s="91"/>
      <c r="L306" s="91"/>
      <c r="M306" s="92"/>
    </row>
    <row r="307" spans="1:13" x14ac:dyDescent="0.3">
      <c r="A307" s="91"/>
      <c r="B307" s="91"/>
      <c r="C307" s="91"/>
      <c r="D307" s="91"/>
      <c r="E307" s="91"/>
      <c r="F307" s="91"/>
      <c r="G307" s="91"/>
      <c r="H307" s="91"/>
      <c r="I307" s="91"/>
      <c r="J307" s="91"/>
      <c r="K307" s="91"/>
      <c r="L307" s="91"/>
      <c r="M307" s="92"/>
    </row>
    <row r="308" spans="1:13" x14ac:dyDescent="0.3">
      <c r="A308" s="91"/>
      <c r="B308" s="91"/>
      <c r="C308" s="91"/>
      <c r="D308" s="91"/>
      <c r="E308" s="91"/>
      <c r="F308" s="91"/>
      <c r="G308" s="91"/>
      <c r="H308" s="91"/>
      <c r="I308" s="91"/>
      <c r="J308" s="91"/>
      <c r="K308" s="91"/>
      <c r="L308" s="91"/>
      <c r="M308" s="92"/>
    </row>
    <row r="309" spans="1:13" x14ac:dyDescent="0.3">
      <c r="A309" s="91"/>
      <c r="B309" s="91"/>
      <c r="C309" s="91"/>
      <c r="D309" s="91"/>
      <c r="E309" s="91"/>
      <c r="F309" s="91"/>
      <c r="G309" s="91"/>
      <c r="H309" s="91"/>
      <c r="I309" s="91"/>
      <c r="J309" s="91"/>
      <c r="K309" s="91"/>
      <c r="L309" s="91"/>
      <c r="M309" s="92"/>
    </row>
    <row r="310" spans="1:13" x14ac:dyDescent="0.3">
      <c r="A310" s="91"/>
      <c r="B310" s="91"/>
      <c r="C310" s="91"/>
      <c r="D310" s="91"/>
      <c r="E310" s="91"/>
      <c r="F310" s="91"/>
      <c r="G310" s="91"/>
      <c r="H310" s="91"/>
      <c r="I310" s="91"/>
      <c r="J310" s="91"/>
      <c r="K310" s="91"/>
      <c r="L310" s="91"/>
      <c r="M310" s="92"/>
    </row>
    <row r="311" spans="1:13" x14ac:dyDescent="0.3">
      <c r="A311" s="91"/>
      <c r="B311" s="91"/>
      <c r="C311" s="91"/>
      <c r="D311" s="91"/>
      <c r="E311" s="91"/>
      <c r="F311" s="91"/>
      <c r="G311" s="91"/>
      <c r="H311" s="91"/>
      <c r="I311" s="91"/>
      <c r="J311" s="91"/>
      <c r="K311" s="91"/>
      <c r="L311" s="91"/>
      <c r="M311" s="92"/>
    </row>
    <row r="312" spans="1:13" x14ac:dyDescent="0.3">
      <c r="A312" s="91"/>
      <c r="B312" s="91"/>
      <c r="C312" s="91"/>
      <c r="D312" s="91"/>
      <c r="E312" s="91"/>
      <c r="F312" s="91"/>
      <c r="G312" s="91"/>
      <c r="H312" s="91"/>
      <c r="I312" s="91"/>
      <c r="J312" s="91"/>
      <c r="K312" s="91"/>
      <c r="L312" s="91"/>
      <c r="M312" s="92"/>
    </row>
    <row r="313" spans="1:13" x14ac:dyDescent="0.3">
      <c r="A313" s="91"/>
      <c r="B313" s="91"/>
      <c r="C313" s="91"/>
      <c r="D313" s="91"/>
      <c r="E313" s="91"/>
      <c r="F313" s="91"/>
      <c r="G313" s="91"/>
      <c r="H313" s="91"/>
      <c r="I313" s="91"/>
      <c r="J313" s="91"/>
      <c r="K313" s="91"/>
      <c r="L313" s="91"/>
      <c r="M313" s="92"/>
    </row>
    <row r="314" spans="1:13" x14ac:dyDescent="0.3">
      <c r="A314" s="91"/>
      <c r="B314" s="91"/>
      <c r="C314" s="91"/>
      <c r="D314" s="91"/>
      <c r="E314" s="91"/>
      <c r="F314" s="91"/>
      <c r="G314" s="91"/>
      <c r="H314" s="91"/>
      <c r="I314" s="91"/>
      <c r="J314" s="91"/>
      <c r="K314" s="91"/>
      <c r="L314" s="91"/>
      <c r="M314" s="92"/>
    </row>
    <row r="315" spans="1:13" x14ac:dyDescent="0.3">
      <c r="A315" s="91"/>
      <c r="B315" s="91"/>
      <c r="C315" s="91"/>
      <c r="D315" s="91"/>
      <c r="E315" s="91"/>
      <c r="F315" s="91"/>
      <c r="G315" s="91"/>
      <c r="H315" s="91"/>
      <c r="I315" s="91"/>
      <c r="J315" s="91"/>
      <c r="K315" s="91"/>
      <c r="L315" s="91"/>
      <c r="M315" s="92"/>
    </row>
    <row r="316" spans="1:13" x14ac:dyDescent="0.3">
      <c r="A316" s="91"/>
      <c r="B316" s="91"/>
      <c r="C316" s="91"/>
      <c r="D316" s="91"/>
      <c r="E316" s="91"/>
      <c r="F316" s="91"/>
      <c r="G316" s="91"/>
      <c r="H316" s="91"/>
      <c r="I316" s="91"/>
      <c r="J316" s="91"/>
      <c r="K316" s="91"/>
      <c r="L316" s="91"/>
      <c r="M316" s="92"/>
    </row>
    <row r="317" spans="1:13" x14ac:dyDescent="0.3">
      <c r="A317" s="91"/>
      <c r="B317" s="91"/>
      <c r="C317" s="91"/>
      <c r="D317" s="91"/>
      <c r="E317" s="91"/>
      <c r="F317" s="91"/>
      <c r="G317" s="91"/>
      <c r="H317" s="91"/>
      <c r="I317" s="91"/>
      <c r="J317" s="91"/>
      <c r="K317" s="91"/>
      <c r="L317" s="91"/>
      <c r="M317" s="92"/>
    </row>
    <row r="318" spans="1:13" x14ac:dyDescent="0.3">
      <c r="A318" s="91"/>
      <c r="B318" s="91"/>
      <c r="C318" s="91"/>
      <c r="D318" s="91"/>
      <c r="E318" s="91"/>
      <c r="F318" s="91"/>
      <c r="G318" s="91"/>
      <c r="H318" s="91"/>
      <c r="I318" s="91"/>
      <c r="J318" s="91"/>
      <c r="K318" s="91"/>
      <c r="L318" s="91"/>
      <c r="M318" s="92"/>
    </row>
    <row r="319" spans="1:13" x14ac:dyDescent="0.3">
      <c r="A319" s="91"/>
      <c r="B319" s="91"/>
      <c r="C319" s="91"/>
      <c r="D319" s="91"/>
      <c r="E319" s="91"/>
      <c r="F319" s="91"/>
      <c r="G319" s="91"/>
      <c r="H319" s="91"/>
      <c r="I319" s="91"/>
      <c r="J319" s="91"/>
      <c r="K319" s="91"/>
      <c r="L319" s="91"/>
      <c r="M319" s="92"/>
    </row>
    <row r="320" spans="1:13" x14ac:dyDescent="0.3">
      <c r="A320" s="91"/>
      <c r="B320" s="91"/>
      <c r="C320" s="91"/>
      <c r="D320" s="91"/>
      <c r="E320" s="91"/>
      <c r="F320" s="91"/>
      <c r="G320" s="91"/>
      <c r="H320" s="91"/>
      <c r="I320" s="91"/>
      <c r="J320" s="91"/>
      <c r="K320" s="91"/>
      <c r="L320" s="91"/>
      <c r="M320" s="92"/>
    </row>
    <row r="321" spans="1:13" x14ac:dyDescent="0.3">
      <c r="A321" s="91"/>
      <c r="B321" s="91"/>
      <c r="C321" s="91"/>
      <c r="D321" s="91"/>
      <c r="E321" s="91"/>
      <c r="F321" s="91"/>
      <c r="G321" s="91"/>
      <c r="H321" s="91"/>
      <c r="I321" s="91"/>
      <c r="J321" s="91"/>
      <c r="K321" s="91"/>
      <c r="L321" s="91"/>
      <c r="M321" s="92"/>
    </row>
    <row r="322" spans="1:13" x14ac:dyDescent="0.3">
      <c r="A322" s="91"/>
      <c r="B322" s="91"/>
      <c r="C322" s="91"/>
      <c r="D322" s="91"/>
      <c r="E322" s="91"/>
      <c r="F322" s="91"/>
      <c r="G322" s="91"/>
      <c r="H322" s="91"/>
      <c r="I322" s="91"/>
      <c r="J322" s="91"/>
      <c r="K322" s="91"/>
      <c r="L322" s="91"/>
      <c r="M322" s="92"/>
    </row>
    <row r="323" spans="1:13" x14ac:dyDescent="0.3">
      <c r="A323" s="91"/>
      <c r="B323" s="91"/>
      <c r="C323" s="91"/>
      <c r="D323" s="91"/>
      <c r="E323" s="91"/>
      <c r="F323" s="91"/>
      <c r="G323" s="91"/>
      <c r="H323" s="91"/>
      <c r="I323" s="91"/>
      <c r="J323" s="91"/>
      <c r="K323" s="91"/>
      <c r="L323" s="91"/>
      <c r="M323" s="92"/>
    </row>
    <row r="324" spans="1:13" x14ac:dyDescent="0.3">
      <c r="A324" s="91"/>
      <c r="B324" s="91"/>
      <c r="C324" s="91"/>
      <c r="D324" s="91"/>
      <c r="E324" s="91"/>
      <c r="F324" s="91"/>
      <c r="G324" s="91"/>
      <c r="H324" s="91"/>
      <c r="I324" s="91"/>
      <c r="J324" s="91"/>
      <c r="K324" s="91"/>
      <c r="L324" s="91"/>
      <c r="M324" s="92"/>
    </row>
    <row r="325" spans="1:13" x14ac:dyDescent="0.3">
      <c r="A325" s="91"/>
      <c r="B325" s="91"/>
      <c r="C325" s="91"/>
      <c r="D325" s="91"/>
      <c r="E325" s="91"/>
      <c r="F325" s="91"/>
      <c r="G325" s="91"/>
      <c r="H325" s="91"/>
      <c r="I325" s="91"/>
      <c r="J325" s="91"/>
      <c r="K325" s="91"/>
      <c r="L325" s="91"/>
      <c r="M325" s="92"/>
    </row>
    <row r="326" spans="1:13" x14ac:dyDescent="0.3">
      <c r="A326" s="91"/>
      <c r="B326" s="91"/>
      <c r="C326" s="91"/>
      <c r="D326" s="91"/>
      <c r="E326" s="91"/>
      <c r="F326" s="91"/>
      <c r="G326" s="91"/>
      <c r="H326" s="91"/>
      <c r="I326" s="91"/>
      <c r="J326" s="91"/>
      <c r="K326" s="91"/>
      <c r="L326" s="91"/>
      <c r="M326" s="92"/>
    </row>
    <row r="327" spans="1:13" x14ac:dyDescent="0.3">
      <c r="A327" s="91"/>
      <c r="B327" s="91"/>
      <c r="C327" s="91"/>
      <c r="D327" s="91"/>
      <c r="E327" s="91"/>
      <c r="F327" s="91"/>
      <c r="G327" s="91"/>
      <c r="H327" s="91"/>
      <c r="I327" s="91"/>
      <c r="J327" s="91"/>
      <c r="K327" s="91"/>
      <c r="L327" s="91"/>
      <c r="M327" s="92"/>
    </row>
    <row r="328" spans="1:13" x14ac:dyDescent="0.3">
      <c r="A328" s="91"/>
      <c r="B328" s="91"/>
      <c r="C328" s="91"/>
      <c r="D328" s="91"/>
      <c r="E328" s="91"/>
      <c r="F328" s="91"/>
      <c r="G328" s="91"/>
      <c r="H328" s="91"/>
      <c r="I328" s="91"/>
      <c r="J328" s="91"/>
      <c r="K328" s="91"/>
      <c r="L328" s="91"/>
      <c r="M328" s="92"/>
    </row>
    <row r="329" spans="1:13" x14ac:dyDescent="0.3">
      <c r="A329" s="91"/>
      <c r="B329" s="91"/>
      <c r="C329" s="91"/>
      <c r="D329" s="91"/>
      <c r="E329" s="91"/>
      <c r="F329" s="91"/>
      <c r="G329" s="91"/>
      <c r="H329" s="91"/>
      <c r="I329" s="91"/>
      <c r="J329" s="91"/>
      <c r="K329" s="91"/>
      <c r="L329" s="91"/>
      <c r="M329" s="92"/>
    </row>
    <row r="330" spans="1:13" x14ac:dyDescent="0.3">
      <c r="A330" s="91"/>
      <c r="B330" s="91"/>
      <c r="C330" s="91"/>
      <c r="D330" s="91"/>
      <c r="E330" s="91"/>
      <c r="F330" s="91"/>
      <c r="G330" s="91"/>
      <c r="H330" s="91"/>
      <c r="I330" s="91"/>
      <c r="J330" s="91"/>
      <c r="K330" s="91"/>
      <c r="L330" s="91"/>
      <c r="M330" s="92"/>
    </row>
    <row r="331" spans="1:13" x14ac:dyDescent="0.3">
      <c r="A331" s="91"/>
      <c r="B331" s="91"/>
      <c r="C331" s="91"/>
      <c r="D331" s="91"/>
      <c r="E331" s="91"/>
      <c r="F331" s="91"/>
      <c r="G331" s="91"/>
      <c r="H331" s="91"/>
      <c r="I331" s="91"/>
      <c r="J331" s="91"/>
      <c r="K331" s="91"/>
      <c r="L331" s="91"/>
      <c r="M331" s="92"/>
    </row>
    <row r="332" spans="1:13" x14ac:dyDescent="0.3">
      <c r="A332" s="91"/>
      <c r="B332" s="91"/>
      <c r="C332" s="91"/>
      <c r="D332" s="91"/>
      <c r="E332" s="91"/>
      <c r="F332" s="91"/>
      <c r="G332" s="91"/>
      <c r="H332" s="91"/>
      <c r="I332" s="91"/>
      <c r="J332" s="91"/>
      <c r="K332" s="91"/>
      <c r="L332" s="91"/>
      <c r="M332" s="92"/>
    </row>
    <row r="333" spans="1:13" x14ac:dyDescent="0.3">
      <c r="A333" s="91"/>
      <c r="B333" s="91"/>
      <c r="C333" s="91"/>
      <c r="D333" s="91"/>
      <c r="E333" s="91"/>
      <c r="F333" s="91"/>
      <c r="G333" s="91"/>
      <c r="H333" s="91"/>
      <c r="I333" s="91"/>
      <c r="J333" s="91"/>
      <c r="K333" s="91"/>
      <c r="L333" s="91"/>
      <c r="M333" s="92"/>
    </row>
    <row r="334" spans="1:13" x14ac:dyDescent="0.3">
      <c r="A334" s="91"/>
      <c r="B334" s="91"/>
      <c r="C334" s="91"/>
      <c r="D334" s="91"/>
      <c r="E334" s="91"/>
      <c r="F334" s="91"/>
      <c r="G334" s="91"/>
      <c r="H334" s="91"/>
      <c r="I334" s="91"/>
      <c r="J334" s="91"/>
      <c r="K334" s="91"/>
      <c r="L334" s="91"/>
      <c r="M334" s="92"/>
    </row>
    <row r="335" spans="1:13" x14ac:dyDescent="0.3">
      <c r="A335" s="91"/>
      <c r="B335" s="91"/>
      <c r="C335" s="91"/>
      <c r="D335" s="91"/>
      <c r="E335" s="91"/>
      <c r="F335" s="91"/>
      <c r="G335" s="91"/>
      <c r="H335" s="91"/>
      <c r="I335" s="91"/>
      <c r="J335" s="91"/>
      <c r="K335" s="91"/>
      <c r="L335" s="91"/>
      <c r="M335" s="92"/>
    </row>
    <row r="336" spans="1:13" x14ac:dyDescent="0.3">
      <c r="A336" s="91"/>
      <c r="B336" s="91"/>
      <c r="C336" s="91"/>
      <c r="D336" s="91"/>
      <c r="E336" s="91"/>
      <c r="F336" s="91"/>
      <c r="G336" s="91"/>
      <c r="H336" s="91"/>
      <c r="I336" s="91"/>
      <c r="J336" s="91"/>
      <c r="K336" s="91"/>
      <c r="L336" s="91"/>
      <c r="M336" s="92"/>
    </row>
    <row r="337" spans="1:13" x14ac:dyDescent="0.3">
      <c r="A337" s="91"/>
      <c r="B337" s="91"/>
      <c r="C337" s="91"/>
      <c r="D337" s="91"/>
      <c r="E337" s="91"/>
      <c r="F337" s="91"/>
      <c r="G337" s="91"/>
      <c r="H337" s="91"/>
      <c r="I337" s="91"/>
      <c r="J337" s="91"/>
      <c r="K337" s="91"/>
      <c r="L337" s="91"/>
      <c r="M337" s="92"/>
    </row>
    <row r="338" spans="1:13" x14ac:dyDescent="0.3">
      <c r="A338" s="91"/>
      <c r="B338" s="91"/>
      <c r="C338" s="91"/>
      <c r="D338" s="91"/>
      <c r="E338" s="91"/>
      <c r="F338" s="91"/>
      <c r="G338" s="91"/>
      <c r="H338" s="91"/>
      <c r="I338" s="91"/>
      <c r="J338" s="91"/>
      <c r="K338" s="91"/>
      <c r="L338" s="91"/>
      <c r="M338" s="92"/>
    </row>
    <row r="339" spans="1:13" x14ac:dyDescent="0.3">
      <c r="A339" s="91"/>
      <c r="B339" s="91"/>
      <c r="C339" s="91"/>
      <c r="D339" s="91"/>
      <c r="E339" s="91"/>
      <c r="F339" s="91"/>
      <c r="G339" s="91"/>
      <c r="H339" s="91"/>
      <c r="I339" s="91"/>
      <c r="J339" s="91"/>
      <c r="K339" s="91"/>
      <c r="L339" s="91"/>
      <c r="M339" s="92"/>
    </row>
    <row r="340" spans="1:13" x14ac:dyDescent="0.3">
      <c r="A340" s="91"/>
      <c r="B340" s="91"/>
      <c r="C340" s="91"/>
      <c r="D340" s="91"/>
      <c r="E340" s="91"/>
      <c r="F340" s="91"/>
      <c r="G340" s="91"/>
      <c r="H340" s="91"/>
      <c r="I340" s="91"/>
      <c r="J340" s="91"/>
      <c r="K340" s="91"/>
      <c r="L340" s="91"/>
      <c r="M340" s="92"/>
    </row>
    <row r="341" spans="1:13" x14ac:dyDescent="0.3">
      <c r="A341" s="91"/>
      <c r="B341" s="91"/>
      <c r="C341" s="91"/>
      <c r="D341" s="91"/>
      <c r="E341" s="91"/>
      <c r="F341" s="91"/>
      <c r="G341" s="91"/>
      <c r="H341" s="91"/>
      <c r="I341" s="91"/>
      <c r="J341" s="91"/>
      <c r="K341" s="91"/>
      <c r="L341" s="91"/>
      <c r="M341" s="92"/>
    </row>
    <row r="342" spans="1:13" x14ac:dyDescent="0.3">
      <c r="A342" s="91"/>
      <c r="B342" s="91"/>
      <c r="C342" s="91"/>
      <c r="D342" s="91"/>
      <c r="E342" s="91"/>
      <c r="F342" s="91"/>
      <c r="G342" s="91"/>
      <c r="H342" s="91"/>
      <c r="I342" s="91"/>
      <c r="J342" s="91"/>
      <c r="K342" s="91"/>
      <c r="L342" s="91"/>
      <c r="M342" s="92"/>
    </row>
    <row r="343" spans="1:13" x14ac:dyDescent="0.3">
      <c r="A343" s="91"/>
      <c r="B343" s="91"/>
      <c r="C343" s="91"/>
      <c r="D343" s="91"/>
      <c r="E343" s="91"/>
      <c r="F343" s="91"/>
      <c r="G343" s="91"/>
      <c r="H343" s="91"/>
      <c r="I343" s="91"/>
      <c r="J343" s="91"/>
      <c r="K343" s="91"/>
      <c r="L343" s="91"/>
      <c r="M343" s="92"/>
    </row>
    <row r="344" spans="1:13" x14ac:dyDescent="0.3">
      <c r="A344" s="91"/>
      <c r="B344" s="91"/>
      <c r="C344" s="91"/>
      <c r="D344" s="91"/>
      <c r="E344" s="91"/>
      <c r="F344" s="91"/>
      <c r="G344" s="91"/>
      <c r="H344" s="91"/>
      <c r="I344" s="91"/>
      <c r="J344" s="91"/>
      <c r="K344" s="91"/>
      <c r="L344" s="91"/>
      <c r="M344" s="92"/>
    </row>
    <row r="345" spans="1:13" x14ac:dyDescent="0.3">
      <c r="A345" s="91"/>
      <c r="B345" s="91"/>
      <c r="C345" s="91"/>
      <c r="D345" s="91"/>
      <c r="E345" s="91"/>
      <c r="F345" s="91"/>
      <c r="G345" s="91"/>
      <c r="H345" s="91"/>
      <c r="I345" s="91"/>
      <c r="J345" s="91"/>
      <c r="K345" s="91"/>
      <c r="L345" s="91"/>
      <c r="M345" s="92"/>
    </row>
    <row r="346" spans="1:13" x14ac:dyDescent="0.3">
      <c r="A346" s="91"/>
      <c r="B346" s="91"/>
      <c r="C346" s="91"/>
      <c r="D346" s="91"/>
      <c r="E346" s="91"/>
      <c r="F346" s="91"/>
      <c r="G346" s="91"/>
      <c r="H346" s="91"/>
      <c r="I346" s="91"/>
      <c r="J346" s="91"/>
      <c r="K346" s="91"/>
      <c r="L346" s="91"/>
      <c r="M346" s="92"/>
    </row>
    <row r="347" spans="1:13" x14ac:dyDescent="0.3">
      <c r="A347" s="91"/>
      <c r="B347" s="91"/>
      <c r="C347" s="91"/>
      <c r="D347" s="91"/>
      <c r="E347" s="91"/>
      <c r="F347" s="91"/>
      <c r="G347" s="91"/>
      <c r="H347" s="91"/>
      <c r="I347" s="91"/>
      <c r="J347" s="91"/>
      <c r="K347" s="91"/>
      <c r="L347" s="91"/>
      <c r="M347" s="92"/>
    </row>
    <row r="348" spans="1:13" x14ac:dyDescent="0.3">
      <c r="A348" s="91"/>
      <c r="B348" s="91"/>
      <c r="C348" s="91"/>
      <c r="D348" s="91"/>
      <c r="E348" s="91"/>
      <c r="F348" s="91"/>
      <c r="G348" s="91"/>
      <c r="H348" s="91"/>
      <c r="I348" s="91"/>
      <c r="J348" s="91"/>
      <c r="K348" s="91"/>
      <c r="L348" s="91"/>
      <c r="M348" s="92"/>
    </row>
    <row r="349" spans="1:13" x14ac:dyDescent="0.3">
      <c r="A349" s="91"/>
      <c r="B349" s="91"/>
      <c r="C349" s="91"/>
      <c r="D349" s="91"/>
      <c r="E349" s="91"/>
      <c r="F349" s="91"/>
      <c r="G349" s="91"/>
      <c r="H349" s="91"/>
      <c r="I349" s="91"/>
      <c r="J349" s="91"/>
      <c r="K349" s="91"/>
      <c r="L349" s="91"/>
      <c r="M349" s="92"/>
    </row>
    <row r="350" spans="1:13" x14ac:dyDescent="0.3">
      <c r="A350" s="91"/>
      <c r="B350" s="91"/>
      <c r="C350" s="91"/>
      <c r="D350" s="91"/>
      <c r="E350" s="91"/>
      <c r="F350" s="91"/>
      <c r="G350" s="91"/>
      <c r="H350" s="91"/>
      <c r="I350" s="91"/>
      <c r="J350" s="91"/>
      <c r="K350" s="91"/>
      <c r="L350" s="91"/>
      <c r="M350" s="92"/>
    </row>
    <row r="351" spans="1:13" x14ac:dyDescent="0.3">
      <c r="A351" s="91"/>
      <c r="B351" s="91"/>
      <c r="C351" s="91"/>
      <c r="D351" s="91"/>
      <c r="E351" s="91"/>
      <c r="F351" s="91"/>
      <c r="G351" s="91"/>
      <c r="H351" s="91"/>
      <c r="I351" s="91"/>
      <c r="J351" s="91"/>
      <c r="K351" s="91"/>
      <c r="L351" s="91"/>
      <c r="M351" s="92"/>
    </row>
    <row r="352" spans="1:13" x14ac:dyDescent="0.3">
      <c r="A352" s="91"/>
      <c r="B352" s="91"/>
      <c r="C352" s="91"/>
      <c r="D352" s="91"/>
      <c r="E352" s="91"/>
      <c r="F352" s="91"/>
      <c r="G352" s="91"/>
      <c r="H352" s="91"/>
      <c r="I352" s="91"/>
      <c r="J352" s="91"/>
      <c r="K352" s="91"/>
      <c r="L352" s="91"/>
      <c r="M352" s="92"/>
    </row>
    <row r="353" spans="1:13" x14ac:dyDescent="0.3">
      <c r="A353" s="91"/>
      <c r="B353" s="91"/>
      <c r="C353" s="91"/>
      <c r="D353" s="91"/>
      <c r="E353" s="91"/>
      <c r="F353" s="91"/>
      <c r="G353" s="91"/>
      <c r="H353" s="91"/>
      <c r="I353" s="91"/>
      <c r="J353" s="91"/>
      <c r="K353" s="91"/>
      <c r="L353" s="91"/>
      <c r="M353" s="92"/>
    </row>
    <row r="354" spans="1:13" x14ac:dyDescent="0.3">
      <c r="A354" s="91"/>
      <c r="B354" s="91"/>
      <c r="C354" s="91"/>
      <c r="D354" s="91"/>
      <c r="E354" s="91"/>
      <c r="F354" s="91"/>
      <c r="G354" s="91"/>
      <c r="H354" s="91"/>
      <c r="I354" s="91"/>
      <c r="J354" s="91"/>
      <c r="K354" s="91"/>
      <c r="L354" s="91"/>
      <c r="M354" s="92"/>
    </row>
    <row r="355" spans="1:13" x14ac:dyDescent="0.3">
      <c r="A355" s="91"/>
      <c r="B355" s="91"/>
      <c r="C355" s="91"/>
      <c r="D355" s="91"/>
      <c r="E355" s="91"/>
      <c r="F355" s="91"/>
      <c r="G355" s="91"/>
      <c r="H355" s="91"/>
      <c r="I355" s="91"/>
      <c r="J355" s="91"/>
      <c r="K355" s="91"/>
      <c r="L355" s="91"/>
      <c r="M355" s="92"/>
    </row>
    <row r="356" spans="1:13" x14ac:dyDescent="0.3">
      <c r="A356" s="91"/>
      <c r="B356" s="91"/>
      <c r="C356" s="91"/>
      <c r="D356" s="91"/>
      <c r="E356" s="91"/>
      <c r="F356" s="91"/>
      <c r="G356" s="91"/>
      <c r="H356" s="91"/>
      <c r="I356" s="91"/>
      <c r="J356" s="91"/>
      <c r="K356" s="91"/>
      <c r="L356" s="91"/>
      <c r="M356" s="92"/>
    </row>
    <row r="357" spans="1:13" x14ac:dyDescent="0.3">
      <c r="A357" s="91"/>
      <c r="B357" s="91"/>
      <c r="C357" s="91"/>
      <c r="D357" s="91"/>
      <c r="E357" s="91"/>
      <c r="F357" s="91"/>
      <c r="G357" s="91"/>
      <c r="H357" s="91"/>
      <c r="I357" s="91"/>
      <c r="J357" s="91"/>
      <c r="K357" s="91"/>
      <c r="L357" s="91"/>
      <c r="M357" s="92"/>
    </row>
    <row r="358" spans="1:13" x14ac:dyDescent="0.3">
      <c r="A358" s="91"/>
      <c r="B358" s="91"/>
      <c r="C358" s="91"/>
      <c r="D358" s="91"/>
      <c r="E358" s="91"/>
      <c r="F358" s="91"/>
      <c r="G358" s="91"/>
      <c r="H358" s="91"/>
      <c r="I358" s="91"/>
      <c r="J358" s="91"/>
      <c r="K358" s="91"/>
      <c r="L358" s="91"/>
      <c r="M358" s="92"/>
    </row>
    <row r="359" spans="1:13" x14ac:dyDescent="0.3">
      <c r="A359" s="91"/>
      <c r="B359" s="91"/>
      <c r="C359" s="91"/>
      <c r="D359" s="91"/>
      <c r="E359" s="91"/>
      <c r="F359" s="91"/>
      <c r="G359" s="91"/>
      <c r="H359" s="91"/>
      <c r="I359" s="91"/>
      <c r="J359" s="91"/>
      <c r="K359" s="91"/>
      <c r="L359" s="91"/>
      <c r="M359" s="92"/>
    </row>
    <row r="360" spans="1:13" x14ac:dyDescent="0.3">
      <c r="A360" s="91"/>
      <c r="B360" s="91"/>
      <c r="C360" s="91"/>
      <c r="D360" s="91"/>
      <c r="E360" s="91"/>
      <c r="F360" s="91"/>
      <c r="G360" s="91"/>
      <c r="H360" s="91"/>
      <c r="I360" s="91"/>
      <c r="J360" s="91"/>
      <c r="K360" s="91"/>
      <c r="L360" s="91"/>
      <c r="M360" s="92"/>
    </row>
    <row r="361" spans="1:13" x14ac:dyDescent="0.3">
      <c r="A361" s="91"/>
      <c r="B361" s="91"/>
      <c r="C361" s="91"/>
      <c r="D361" s="91"/>
      <c r="E361" s="91"/>
      <c r="F361" s="91"/>
      <c r="G361" s="91"/>
      <c r="H361" s="91"/>
      <c r="I361" s="91"/>
      <c r="J361" s="91"/>
      <c r="K361" s="91"/>
      <c r="L361" s="91"/>
      <c r="M361" s="92"/>
    </row>
    <row r="362" spans="1:13" x14ac:dyDescent="0.3">
      <c r="A362" s="91"/>
      <c r="B362" s="91"/>
      <c r="C362" s="91"/>
      <c r="D362" s="91"/>
      <c r="E362" s="91"/>
      <c r="F362" s="91"/>
      <c r="G362" s="91"/>
      <c r="H362" s="91"/>
      <c r="I362" s="91"/>
      <c r="J362" s="91"/>
      <c r="K362" s="91"/>
      <c r="L362" s="91"/>
      <c r="M362" s="92"/>
    </row>
    <row r="363" spans="1:13" x14ac:dyDescent="0.3">
      <c r="A363" s="91"/>
      <c r="B363" s="91"/>
      <c r="C363" s="91"/>
      <c r="D363" s="91"/>
      <c r="E363" s="91"/>
      <c r="F363" s="91"/>
      <c r="G363" s="91"/>
      <c r="H363" s="91"/>
      <c r="I363" s="91"/>
      <c r="J363" s="91"/>
      <c r="K363" s="91"/>
      <c r="L363" s="91"/>
      <c r="M363" s="92"/>
    </row>
    <row r="364" spans="1:13" x14ac:dyDescent="0.3">
      <c r="A364" s="91"/>
      <c r="B364" s="91"/>
      <c r="C364" s="91"/>
      <c r="D364" s="91"/>
      <c r="E364" s="91"/>
      <c r="F364" s="91"/>
      <c r="G364" s="91"/>
      <c r="H364" s="91"/>
      <c r="I364" s="91"/>
      <c r="J364" s="91"/>
      <c r="K364" s="91"/>
      <c r="L364" s="91"/>
      <c r="M364" s="92"/>
    </row>
    <row r="365" spans="1:13" x14ac:dyDescent="0.3">
      <c r="A365" s="91"/>
      <c r="B365" s="91"/>
      <c r="C365" s="91"/>
      <c r="D365" s="91"/>
      <c r="E365" s="91"/>
      <c r="F365" s="91"/>
      <c r="G365" s="91"/>
      <c r="H365" s="91"/>
      <c r="I365" s="91"/>
      <c r="J365" s="91"/>
      <c r="K365" s="91"/>
      <c r="L365" s="91"/>
      <c r="M365" s="92"/>
    </row>
    <row r="366" spans="1:13" x14ac:dyDescent="0.3">
      <c r="A366" s="91"/>
      <c r="B366" s="91"/>
      <c r="C366" s="91"/>
      <c r="D366" s="91"/>
      <c r="E366" s="91"/>
      <c r="F366" s="91"/>
      <c r="G366" s="91"/>
      <c r="H366" s="91"/>
      <c r="I366" s="91"/>
      <c r="J366" s="91"/>
      <c r="K366" s="91"/>
      <c r="L366" s="91"/>
      <c r="M366" s="92"/>
    </row>
    <row r="367" spans="1:13" x14ac:dyDescent="0.3">
      <c r="A367" s="91"/>
      <c r="B367" s="91"/>
      <c r="C367" s="91"/>
      <c r="D367" s="91"/>
      <c r="E367" s="91"/>
      <c r="F367" s="91"/>
      <c r="G367" s="91"/>
      <c r="H367" s="91"/>
      <c r="I367" s="91"/>
      <c r="J367" s="91"/>
      <c r="K367" s="91"/>
      <c r="L367" s="91"/>
      <c r="M367" s="92"/>
    </row>
    <row r="368" spans="1:13" x14ac:dyDescent="0.3">
      <c r="A368" s="91"/>
      <c r="B368" s="91"/>
      <c r="C368" s="91"/>
      <c r="D368" s="91"/>
      <c r="E368" s="91"/>
      <c r="F368" s="91"/>
      <c r="G368" s="91"/>
      <c r="H368" s="91"/>
      <c r="I368" s="91"/>
      <c r="J368" s="91"/>
      <c r="K368" s="91"/>
      <c r="L368" s="91"/>
      <c r="M368" s="92"/>
    </row>
    <row r="369" spans="1:13" x14ac:dyDescent="0.3">
      <c r="A369" s="91"/>
      <c r="B369" s="91"/>
      <c r="C369" s="91"/>
      <c r="D369" s="91"/>
      <c r="E369" s="91"/>
      <c r="F369" s="91"/>
      <c r="G369" s="91"/>
      <c r="H369" s="91"/>
      <c r="I369" s="91"/>
      <c r="J369" s="91"/>
      <c r="K369" s="91"/>
      <c r="L369" s="91"/>
      <c r="M369" s="92"/>
    </row>
    <row r="370" spans="1:13" x14ac:dyDescent="0.3">
      <c r="A370" s="91"/>
      <c r="B370" s="91"/>
      <c r="C370" s="91"/>
      <c r="D370" s="91"/>
      <c r="E370" s="91"/>
      <c r="F370" s="91"/>
      <c r="G370" s="91"/>
      <c r="H370" s="91"/>
      <c r="I370" s="91"/>
      <c r="J370" s="91"/>
      <c r="K370" s="91"/>
      <c r="L370" s="91"/>
      <c r="M370" s="92"/>
    </row>
    <row r="371" spans="1:13" x14ac:dyDescent="0.3">
      <c r="A371" s="91"/>
      <c r="B371" s="91"/>
      <c r="C371" s="91"/>
      <c r="D371" s="91"/>
      <c r="E371" s="91"/>
      <c r="F371" s="91"/>
      <c r="G371" s="91"/>
      <c r="H371" s="91"/>
      <c r="I371" s="91"/>
      <c r="J371" s="91"/>
      <c r="K371" s="91"/>
      <c r="L371" s="91"/>
      <c r="M371" s="92"/>
    </row>
    <row r="372" spans="1:13" x14ac:dyDescent="0.3">
      <c r="A372" s="91"/>
      <c r="B372" s="91"/>
      <c r="C372" s="91"/>
      <c r="D372" s="91"/>
      <c r="E372" s="91"/>
      <c r="F372" s="91"/>
      <c r="G372" s="91"/>
      <c r="H372" s="91"/>
      <c r="I372" s="91"/>
      <c r="J372" s="91"/>
      <c r="K372" s="91"/>
      <c r="L372" s="91"/>
      <c r="M372" s="92"/>
    </row>
    <row r="373" spans="1:13" x14ac:dyDescent="0.3">
      <c r="A373" s="91"/>
      <c r="B373" s="91"/>
      <c r="C373" s="91"/>
      <c r="D373" s="91"/>
      <c r="E373" s="91"/>
      <c r="F373" s="91"/>
      <c r="G373" s="91"/>
      <c r="H373" s="91"/>
      <c r="I373" s="91"/>
      <c r="J373" s="91"/>
      <c r="K373" s="91"/>
      <c r="L373" s="91"/>
      <c r="M373" s="92"/>
    </row>
    <row r="374" spans="1:13" x14ac:dyDescent="0.3">
      <c r="A374" s="91"/>
      <c r="B374" s="91"/>
      <c r="C374" s="91"/>
      <c r="D374" s="91"/>
      <c r="E374" s="91"/>
      <c r="F374" s="91"/>
      <c r="G374" s="91"/>
      <c r="H374" s="91"/>
      <c r="I374" s="91"/>
      <c r="J374" s="91"/>
      <c r="K374" s="91"/>
      <c r="L374" s="91"/>
      <c r="M374" s="92"/>
    </row>
    <row r="375" spans="1:13" x14ac:dyDescent="0.3">
      <c r="A375" s="91"/>
      <c r="B375" s="91"/>
      <c r="C375" s="91"/>
      <c r="D375" s="91"/>
      <c r="E375" s="91"/>
      <c r="F375" s="91"/>
      <c r="G375" s="91"/>
      <c r="H375" s="91"/>
      <c r="I375" s="91"/>
      <c r="J375" s="91"/>
      <c r="K375" s="91"/>
      <c r="L375" s="91"/>
      <c r="M375" s="92"/>
    </row>
    <row r="376" spans="1:13" x14ac:dyDescent="0.3">
      <c r="A376" s="91"/>
      <c r="B376" s="91"/>
      <c r="C376" s="91"/>
      <c r="D376" s="91"/>
      <c r="E376" s="91"/>
      <c r="F376" s="91"/>
      <c r="G376" s="91"/>
      <c r="H376" s="91"/>
      <c r="I376" s="91"/>
      <c r="J376" s="91"/>
      <c r="K376" s="91"/>
      <c r="L376" s="91"/>
      <c r="M376" s="92"/>
    </row>
    <row r="377" spans="1:13" x14ac:dyDescent="0.3">
      <c r="A377" s="91"/>
      <c r="B377" s="91"/>
      <c r="C377" s="91"/>
      <c r="D377" s="91"/>
      <c r="E377" s="91"/>
      <c r="F377" s="91"/>
      <c r="G377" s="91"/>
      <c r="H377" s="91"/>
      <c r="I377" s="91"/>
      <c r="J377" s="91"/>
      <c r="K377" s="91"/>
      <c r="L377" s="91"/>
      <c r="M377" s="92"/>
    </row>
    <row r="378" spans="1:13" x14ac:dyDescent="0.3">
      <c r="A378" s="91"/>
      <c r="B378" s="91"/>
      <c r="C378" s="91"/>
      <c r="D378" s="91"/>
      <c r="E378" s="91"/>
      <c r="F378" s="91"/>
      <c r="G378" s="91"/>
      <c r="H378" s="91"/>
      <c r="I378" s="91"/>
      <c r="J378" s="91"/>
      <c r="K378" s="91"/>
      <c r="L378" s="91"/>
      <c r="M378" s="92"/>
    </row>
    <row r="379" spans="1:13" x14ac:dyDescent="0.3">
      <c r="A379" s="91"/>
      <c r="B379" s="91"/>
      <c r="C379" s="91"/>
      <c r="D379" s="91"/>
      <c r="E379" s="91"/>
      <c r="F379" s="91"/>
      <c r="G379" s="91"/>
      <c r="H379" s="91"/>
      <c r="I379" s="91"/>
      <c r="J379" s="91"/>
      <c r="K379" s="91"/>
      <c r="L379" s="91"/>
      <c r="M379" s="92"/>
    </row>
    <row r="380" spans="1:13" x14ac:dyDescent="0.3">
      <c r="A380" s="91"/>
      <c r="B380" s="91"/>
      <c r="C380" s="91"/>
      <c r="D380" s="91"/>
      <c r="E380" s="91"/>
      <c r="F380" s="91"/>
      <c r="G380" s="91"/>
      <c r="H380" s="91"/>
      <c r="I380" s="91"/>
      <c r="J380" s="91"/>
      <c r="K380" s="91"/>
      <c r="L380" s="91"/>
      <c r="M380" s="92"/>
    </row>
    <row r="381" spans="1:13" x14ac:dyDescent="0.3">
      <c r="A381" s="91"/>
      <c r="B381" s="91"/>
      <c r="C381" s="91"/>
      <c r="D381" s="91"/>
      <c r="E381" s="91"/>
      <c r="F381" s="91"/>
      <c r="G381" s="91"/>
      <c r="H381" s="91"/>
      <c r="I381" s="91"/>
      <c r="J381" s="91"/>
      <c r="K381" s="91"/>
      <c r="L381" s="91"/>
      <c r="M381" s="92"/>
    </row>
    <row r="382" spans="1:13" x14ac:dyDescent="0.3">
      <c r="A382" s="91"/>
      <c r="B382" s="91"/>
      <c r="C382" s="91"/>
      <c r="D382" s="91"/>
      <c r="E382" s="91"/>
      <c r="F382" s="91"/>
      <c r="G382" s="91"/>
      <c r="H382" s="91"/>
      <c r="I382" s="91"/>
      <c r="J382" s="91"/>
      <c r="K382" s="91"/>
      <c r="L382" s="91"/>
      <c r="M382" s="92"/>
    </row>
    <row r="383" spans="1:13" x14ac:dyDescent="0.3">
      <c r="A383" s="91"/>
      <c r="B383" s="91"/>
      <c r="C383" s="91"/>
      <c r="D383" s="91"/>
      <c r="E383" s="91"/>
      <c r="F383" s="91"/>
      <c r="G383" s="91"/>
      <c r="H383" s="91"/>
      <c r="I383" s="91"/>
      <c r="J383" s="91"/>
      <c r="K383" s="91"/>
      <c r="L383" s="91"/>
      <c r="M383" s="92"/>
    </row>
    <row r="384" spans="1:13" x14ac:dyDescent="0.3">
      <c r="A384" s="91"/>
      <c r="B384" s="91"/>
      <c r="C384" s="91"/>
      <c r="D384" s="91"/>
      <c r="E384" s="91"/>
      <c r="F384" s="91"/>
      <c r="G384" s="91"/>
      <c r="H384" s="91"/>
      <c r="I384" s="91"/>
      <c r="J384" s="91"/>
      <c r="K384" s="91"/>
      <c r="L384" s="91"/>
      <c r="M384" s="92"/>
    </row>
    <row r="385" spans="1:13" x14ac:dyDescent="0.3">
      <c r="A385" s="91"/>
      <c r="B385" s="91"/>
      <c r="C385" s="91"/>
      <c r="D385" s="91"/>
      <c r="E385" s="91"/>
      <c r="F385" s="91"/>
      <c r="G385" s="91"/>
      <c r="H385" s="91"/>
      <c r="I385" s="91"/>
      <c r="J385" s="91"/>
      <c r="K385" s="91"/>
      <c r="L385" s="91"/>
      <c r="M385" s="92"/>
    </row>
    <row r="386" spans="1:13" x14ac:dyDescent="0.3">
      <c r="A386" s="91"/>
      <c r="B386" s="91"/>
      <c r="C386" s="91"/>
      <c r="D386" s="91"/>
      <c r="E386" s="91"/>
      <c r="F386" s="91"/>
      <c r="G386" s="91"/>
      <c r="H386" s="91"/>
      <c r="I386" s="91"/>
      <c r="J386" s="91"/>
      <c r="K386" s="91"/>
      <c r="L386" s="91"/>
      <c r="M386" s="92"/>
    </row>
    <row r="387" spans="1:13" x14ac:dyDescent="0.3">
      <c r="A387" s="91"/>
      <c r="B387" s="91"/>
      <c r="C387" s="91"/>
      <c r="D387" s="91"/>
      <c r="E387" s="91"/>
      <c r="F387" s="91"/>
      <c r="G387" s="91"/>
      <c r="H387" s="91"/>
      <c r="I387" s="91"/>
      <c r="J387" s="91"/>
      <c r="K387" s="91"/>
      <c r="L387" s="91"/>
      <c r="M387" s="92"/>
    </row>
    <row r="388" spans="1:13" x14ac:dyDescent="0.3">
      <c r="A388" s="91"/>
      <c r="B388" s="91"/>
      <c r="C388" s="91"/>
      <c r="D388" s="91"/>
      <c r="E388" s="91"/>
      <c r="F388" s="91"/>
      <c r="G388" s="91"/>
      <c r="H388" s="91"/>
      <c r="I388" s="91"/>
      <c r="J388" s="91"/>
      <c r="K388" s="91"/>
      <c r="L388" s="91"/>
      <c r="M388" s="92"/>
    </row>
    <row r="389" spans="1:13" x14ac:dyDescent="0.3">
      <c r="A389" s="91"/>
      <c r="B389" s="91"/>
      <c r="C389" s="91"/>
      <c r="D389" s="91"/>
      <c r="E389" s="91"/>
      <c r="F389" s="91"/>
      <c r="G389" s="91"/>
      <c r="H389" s="91"/>
      <c r="I389" s="91"/>
      <c r="J389" s="91"/>
      <c r="K389" s="91"/>
      <c r="L389" s="91"/>
      <c r="M389" s="92"/>
    </row>
    <row r="390" spans="1:13" x14ac:dyDescent="0.3">
      <c r="A390" s="91"/>
      <c r="B390" s="91"/>
      <c r="C390" s="91"/>
      <c r="D390" s="91"/>
      <c r="E390" s="91"/>
      <c r="F390" s="91"/>
      <c r="G390" s="91"/>
      <c r="H390" s="91"/>
      <c r="I390" s="91"/>
      <c r="J390" s="91"/>
      <c r="K390" s="91"/>
      <c r="L390" s="91"/>
      <c r="M390" s="92"/>
    </row>
    <row r="391" spans="1:13" x14ac:dyDescent="0.3">
      <c r="A391" s="91"/>
      <c r="B391" s="91"/>
      <c r="C391" s="91"/>
      <c r="D391" s="91"/>
      <c r="E391" s="91"/>
      <c r="F391" s="91"/>
      <c r="G391" s="91"/>
      <c r="H391" s="91"/>
      <c r="I391" s="91"/>
      <c r="J391" s="91"/>
      <c r="K391" s="91"/>
      <c r="L391" s="91"/>
      <c r="M391" s="92"/>
    </row>
    <row r="392" spans="1:13" x14ac:dyDescent="0.3">
      <c r="A392" s="91"/>
      <c r="B392" s="91"/>
      <c r="C392" s="91"/>
      <c r="D392" s="91"/>
      <c r="E392" s="91"/>
      <c r="F392" s="91"/>
      <c r="G392" s="91"/>
      <c r="H392" s="91"/>
      <c r="I392" s="91"/>
      <c r="J392" s="91"/>
      <c r="K392" s="91"/>
      <c r="L392" s="91"/>
      <c r="M392" s="92"/>
    </row>
    <row r="393" spans="1:13" x14ac:dyDescent="0.3">
      <c r="A393" s="91"/>
      <c r="B393" s="91"/>
      <c r="C393" s="91"/>
      <c r="D393" s="91"/>
      <c r="E393" s="91"/>
      <c r="F393" s="91"/>
      <c r="G393" s="91"/>
      <c r="H393" s="91"/>
      <c r="I393" s="91"/>
      <c r="J393" s="91"/>
      <c r="K393" s="91"/>
      <c r="L393" s="91"/>
      <c r="M393" s="92"/>
    </row>
    <row r="394" spans="1:13" x14ac:dyDescent="0.3">
      <c r="A394" s="91"/>
      <c r="B394" s="91"/>
      <c r="C394" s="91"/>
      <c r="D394" s="91"/>
      <c r="E394" s="91"/>
      <c r="F394" s="91"/>
      <c r="G394" s="91"/>
      <c r="H394" s="91"/>
      <c r="I394" s="91"/>
      <c r="J394" s="91"/>
      <c r="K394" s="91"/>
      <c r="L394" s="91"/>
      <c r="M394" s="92"/>
    </row>
    <row r="395" spans="1:13" x14ac:dyDescent="0.3">
      <c r="A395" s="91"/>
      <c r="B395" s="91"/>
      <c r="C395" s="91"/>
      <c r="D395" s="91"/>
      <c r="E395" s="91"/>
      <c r="F395" s="91"/>
      <c r="G395" s="91"/>
      <c r="H395" s="91"/>
      <c r="I395" s="91"/>
      <c r="J395" s="91"/>
      <c r="K395" s="91"/>
      <c r="L395" s="91"/>
      <c r="M395" s="92"/>
    </row>
    <row r="396" spans="1:13" x14ac:dyDescent="0.3">
      <c r="A396" s="91"/>
      <c r="B396" s="91"/>
      <c r="C396" s="91"/>
      <c r="D396" s="91"/>
      <c r="E396" s="91"/>
      <c r="F396" s="91"/>
      <c r="G396" s="91"/>
      <c r="H396" s="91"/>
      <c r="I396" s="91"/>
      <c r="J396" s="91"/>
      <c r="K396" s="91"/>
      <c r="L396" s="91"/>
      <c r="M396" s="92"/>
    </row>
    <row r="397" spans="1:13" x14ac:dyDescent="0.3">
      <c r="A397" s="91"/>
      <c r="B397" s="91"/>
      <c r="C397" s="91"/>
      <c r="D397" s="91"/>
      <c r="E397" s="91"/>
      <c r="F397" s="91"/>
      <c r="G397" s="91"/>
      <c r="H397" s="91"/>
      <c r="I397" s="91"/>
      <c r="J397" s="91"/>
      <c r="K397" s="91"/>
      <c r="L397" s="91"/>
      <c r="M397" s="92"/>
    </row>
    <row r="398" spans="1:13" x14ac:dyDescent="0.3">
      <c r="A398" s="91"/>
      <c r="B398" s="91"/>
      <c r="C398" s="91"/>
      <c r="D398" s="91"/>
      <c r="E398" s="91"/>
      <c r="F398" s="91"/>
      <c r="G398" s="91"/>
      <c r="H398" s="91"/>
      <c r="I398" s="91"/>
      <c r="J398" s="91"/>
      <c r="K398" s="91"/>
      <c r="L398" s="91"/>
      <c r="M398" s="92"/>
    </row>
    <row r="399" spans="1:13" x14ac:dyDescent="0.3">
      <c r="A399" s="91"/>
      <c r="B399" s="91"/>
      <c r="C399" s="91"/>
      <c r="D399" s="91"/>
      <c r="E399" s="91"/>
      <c r="F399" s="91"/>
      <c r="G399" s="91"/>
      <c r="H399" s="91"/>
      <c r="I399" s="91"/>
      <c r="J399" s="91"/>
      <c r="K399" s="91"/>
      <c r="L399" s="91"/>
      <c r="M399" s="92"/>
    </row>
    <row r="400" spans="1:13" x14ac:dyDescent="0.3">
      <c r="A400" s="91"/>
      <c r="B400" s="91"/>
      <c r="C400" s="91"/>
      <c r="D400" s="91"/>
      <c r="E400" s="91"/>
      <c r="F400" s="91"/>
      <c r="G400" s="91"/>
      <c r="H400" s="91"/>
      <c r="I400" s="91"/>
      <c r="J400" s="91"/>
      <c r="K400" s="91"/>
      <c r="L400" s="91"/>
      <c r="M400" s="92"/>
    </row>
    <row r="401" spans="1:13" x14ac:dyDescent="0.3">
      <c r="A401" s="91"/>
      <c r="B401" s="91"/>
      <c r="C401" s="91"/>
      <c r="D401" s="91"/>
      <c r="E401" s="91"/>
      <c r="F401" s="91"/>
      <c r="G401" s="91"/>
      <c r="H401" s="91"/>
      <c r="I401" s="91"/>
      <c r="J401" s="91"/>
      <c r="K401" s="91"/>
      <c r="L401" s="91"/>
      <c r="M401" s="92"/>
    </row>
    <row r="402" spans="1:13" x14ac:dyDescent="0.3">
      <c r="A402" s="91"/>
      <c r="B402" s="91"/>
      <c r="C402" s="91"/>
      <c r="D402" s="91"/>
      <c r="E402" s="91"/>
      <c r="F402" s="91"/>
      <c r="G402" s="91"/>
      <c r="H402" s="91"/>
      <c r="I402" s="91"/>
      <c r="J402" s="91"/>
      <c r="K402" s="91"/>
      <c r="L402" s="91"/>
      <c r="M402" s="92"/>
    </row>
    <row r="403" spans="1:13" x14ac:dyDescent="0.3">
      <c r="A403" s="91"/>
      <c r="B403" s="91"/>
      <c r="C403" s="91"/>
      <c r="D403" s="91"/>
      <c r="E403" s="91"/>
      <c r="F403" s="91"/>
      <c r="G403" s="91"/>
      <c r="H403" s="91"/>
      <c r="I403" s="91"/>
      <c r="J403" s="91"/>
      <c r="K403" s="91"/>
      <c r="L403" s="91"/>
      <c r="M403" s="92"/>
    </row>
    <row r="404" spans="1:13" x14ac:dyDescent="0.3">
      <c r="A404" s="91"/>
      <c r="B404" s="91"/>
      <c r="C404" s="91"/>
      <c r="D404" s="91"/>
      <c r="E404" s="91"/>
      <c r="F404" s="91"/>
      <c r="G404" s="91"/>
      <c r="H404" s="91"/>
      <c r="I404" s="91"/>
      <c r="J404" s="91"/>
      <c r="K404" s="91"/>
      <c r="L404" s="91"/>
      <c r="M404" s="92"/>
    </row>
    <row r="405" spans="1:13" x14ac:dyDescent="0.3">
      <c r="A405" s="91"/>
      <c r="B405" s="91"/>
      <c r="C405" s="91"/>
      <c r="D405" s="91"/>
      <c r="E405" s="91"/>
      <c r="F405" s="91"/>
      <c r="G405" s="91"/>
      <c r="H405" s="91"/>
      <c r="I405" s="91"/>
      <c r="J405" s="91"/>
      <c r="K405" s="91"/>
      <c r="L405" s="91"/>
      <c r="M405" s="92"/>
    </row>
    <row r="406" spans="1:13" x14ac:dyDescent="0.3">
      <c r="A406" s="91"/>
      <c r="B406" s="91"/>
      <c r="C406" s="91"/>
      <c r="D406" s="91"/>
      <c r="E406" s="91"/>
      <c r="F406" s="91"/>
      <c r="G406" s="91"/>
      <c r="H406" s="91"/>
      <c r="I406" s="91"/>
      <c r="J406" s="91"/>
      <c r="K406" s="91"/>
      <c r="L406" s="91"/>
      <c r="M406" s="92"/>
    </row>
    <row r="407" spans="1:13" x14ac:dyDescent="0.3">
      <c r="A407" s="91"/>
      <c r="B407" s="91"/>
      <c r="C407" s="91"/>
      <c r="D407" s="91"/>
      <c r="E407" s="91"/>
      <c r="F407" s="91"/>
      <c r="G407" s="91"/>
      <c r="H407" s="91"/>
      <c r="I407" s="91"/>
      <c r="J407" s="91"/>
      <c r="K407" s="91"/>
      <c r="L407" s="91"/>
      <c r="M407" s="92"/>
    </row>
    <row r="408" spans="1:13" x14ac:dyDescent="0.3">
      <c r="A408" s="91"/>
      <c r="B408" s="91"/>
      <c r="C408" s="91"/>
      <c r="D408" s="91"/>
      <c r="E408" s="91"/>
      <c r="F408" s="91"/>
      <c r="G408" s="91"/>
      <c r="H408" s="91"/>
      <c r="I408" s="91"/>
      <c r="J408" s="91"/>
      <c r="K408" s="91"/>
      <c r="L408" s="91"/>
      <c r="M408" s="92"/>
    </row>
    <row r="409" spans="1:13" x14ac:dyDescent="0.3">
      <c r="A409" s="91"/>
      <c r="B409" s="91"/>
      <c r="C409" s="91"/>
      <c r="D409" s="91"/>
      <c r="E409" s="91"/>
      <c r="F409" s="91"/>
      <c r="G409" s="91"/>
      <c r="H409" s="91"/>
      <c r="I409" s="91"/>
      <c r="J409" s="91"/>
      <c r="K409" s="91"/>
      <c r="L409" s="91"/>
      <c r="M409" s="92"/>
    </row>
    <row r="410" spans="1:13" x14ac:dyDescent="0.3">
      <c r="A410" s="91"/>
      <c r="B410" s="91"/>
      <c r="C410" s="91"/>
      <c r="D410" s="91"/>
      <c r="E410" s="91"/>
      <c r="F410" s="91"/>
      <c r="G410" s="91"/>
      <c r="H410" s="91"/>
      <c r="I410" s="91"/>
      <c r="J410" s="91"/>
      <c r="K410" s="91"/>
      <c r="L410" s="91"/>
      <c r="M410" s="92"/>
    </row>
    <row r="411" spans="1:13" x14ac:dyDescent="0.3">
      <c r="A411" s="91"/>
      <c r="B411" s="91"/>
      <c r="C411" s="91"/>
      <c r="D411" s="91"/>
      <c r="E411" s="91"/>
      <c r="F411" s="91"/>
      <c r="G411" s="91"/>
      <c r="H411" s="91"/>
      <c r="I411" s="91"/>
      <c r="J411" s="91"/>
      <c r="K411" s="91"/>
      <c r="L411" s="91"/>
      <c r="M411" s="92"/>
    </row>
    <row r="412" spans="1:13" x14ac:dyDescent="0.3">
      <c r="A412" s="91"/>
      <c r="B412" s="91"/>
      <c r="C412" s="91"/>
      <c r="D412" s="91"/>
      <c r="E412" s="91"/>
      <c r="F412" s="91"/>
      <c r="G412" s="91"/>
      <c r="H412" s="91"/>
      <c r="I412" s="91"/>
      <c r="J412" s="91"/>
      <c r="K412" s="91"/>
      <c r="L412" s="91"/>
      <c r="M412" s="92"/>
    </row>
    <row r="413" spans="1:13" x14ac:dyDescent="0.3">
      <c r="A413" s="91"/>
      <c r="B413" s="91"/>
      <c r="C413" s="91"/>
      <c r="D413" s="91"/>
      <c r="E413" s="91"/>
      <c r="F413" s="91"/>
      <c r="G413" s="91"/>
      <c r="H413" s="91"/>
      <c r="I413" s="91"/>
      <c r="J413" s="91"/>
      <c r="K413" s="91"/>
      <c r="L413" s="91"/>
      <c r="M413" s="92"/>
    </row>
    <row r="414" spans="1:13" x14ac:dyDescent="0.3">
      <c r="A414" s="91"/>
      <c r="B414" s="91"/>
      <c r="C414" s="91"/>
      <c r="D414" s="91"/>
      <c r="E414" s="91"/>
      <c r="F414" s="91"/>
      <c r="G414" s="91"/>
      <c r="H414" s="91"/>
      <c r="I414" s="91"/>
      <c r="J414" s="91"/>
      <c r="K414" s="91"/>
      <c r="L414" s="91"/>
      <c r="M414" s="92"/>
    </row>
    <row r="415" spans="1:13" x14ac:dyDescent="0.3">
      <c r="A415" s="91"/>
      <c r="B415" s="91"/>
      <c r="C415" s="91"/>
      <c r="D415" s="91"/>
      <c r="E415" s="91"/>
      <c r="F415" s="91"/>
      <c r="G415" s="91"/>
      <c r="H415" s="91"/>
      <c r="I415" s="91"/>
      <c r="J415" s="91"/>
      <c r="K415" s="91"/>
      <c r="L415" s="91"/>
      <c r="M415" s="92"/>
    </row>
    <row r="416" spans="1:13" x14ac:dyDescent="0.3">
      <c r="A416" s="91"/>
      <c r="B416" s="91"/>
      <c r="C416" s="91"/>
      <c r="D416" s="91"/>
      <c r="E416" s="91"/>
      <c r="F416" s="91"/>
      <c r="G416" s="91"/>
      <c r="H416" s="91"/>
      <c r="I416" s="91"/>
      <c r="J416" s="91"/>
      <c r="K416" s="91"/>
      <c r="L416" s="91"/>
      <c r="M416" s="92"/>
    </row>
    <row r="417" spans="1:13" x14ac:dyDescent="0.3">
      <c r="A417" s="91"/>
      <c r="B417" s="91"/>
      <c r="C417" s="91"/>
      <c r="D417" s="91"/>
      <c r="E417" s="91"/>
      <c r="F417" s="91"/>
      <c r="G417" s="91"/>
      <c r="H417" s="91"/>
      <c r="I417" s="91"/>
      <c r="J417" s="91"/>
      <c r="K417" s="91"/>
      <c r="L417" s="91"/>
      <c r="M417" s="92"/>
    </row>
    <row r="418" spans="1:13" x14ac:dyDescent="0.3">
      <c r="A418" s="91"/>
      <c r="B418" s="91"/>
      <c r="C418" s="91"/>
      <c r="D418" s="91"/>
      <c r="E418" s="91"/>
      <c r="F418" s="91"/>
      <c r="G418" s="91"/>
      <c r="H418" s="91"/>
      <c r="I418" s="91"/>
      <c r="J418" s="91"/>
      <c r="K418" s="91"/>
      <c r="L418" s="91"/>
      <c r="M418" s="92"/>
    </row>
    <row r="419" spans="1:13" x14ac:dyDescent="0.3">
      <c r="A419" s="91"/>
      <c r="B419" s="91"/>
      <c r="C419" s="91"/>
      <c r="D419" s="91"/>
      <c r="E419" s="91"/>
      <c r="F419" s="91"/>
      <c r="G419" s="91"/>
      <c r="H419" s="91"/>
      <c r="I419" s="91"/>
      <c r="J419" s="91"/>
      <c r="K419" s="91"/>
      <c r="L419" s="91"/>
      <c r="M419" s="92"/>
    </row>
    <row r="420" spans="1:13" x14ac:dyDescent="0.3">
      <c r="A420" s="91"/>
      <c r="B420" s="91"/>
      <c r="C420" s="91"/>
      <c r="D420" s="91"/>
      <c r="E420" s="91"/>
      <c r="F420" s="91"/>
      <c r="G420" s="91"/>
      <c r="H420" s="91"/>
      <c r="I420" s="91"/>
      <c r="J420" s="91"/>
      <c r="K420" s="91"/>
      <c r="L420" s="91"/>
      <c r="M420" s="92"/>
    </row>
    <row r="421" spans="1:13" x14ac:dyDescent="0.3">
      <c r="A421" s="91"/>
      <c r="B421" s="91"/>
      <c r="C421" s="91"/>
      <c r="D421" s="91"/>
      <c r="E421" s="91"/>
      <c r="F421" s="91"/>
      <c r="G421" s="91"/>
      <c r="H421" s="91"/>
      <c r="I421" s="91"/>
      <c r="J421" s="91"/>
      <c r="K421" s="91"/>
      <c r="L421" s="91"/>
      <c r="M421" s="92"/>
    </row>
    <row r="422" spans="1:13" x14ac:dyDescent="0.3">
      <c r="A422" s="91"/>
      <c r="B422" s="91"/>
      <c r="C422" s="91"/>
      <c r="D422" s="91"/>
      <c r="E422" s="91"/>
      <c r="F422" s="91"/>
      <c r="G422" s="91"/>
      <c r="H422" s="91"/>
      <c r="I422" s="91"/>
      <c r="J422" s="91"/>
      <c r="K422" s="91"/>
      <c r="L422" s="91"/>
      <c r="M422" s="92"/>
    </row>
    <row r="423" spans="1:13" x14ac:dyDescent="0.3">
      <c r="A423" s="91"/>
      <c r="B423" s="91"/>
      <c r="C423" s="91"/>
      <c r="D423" s="91"/>
      <c r="E423" s="91"/>
      <c r="F423" s="91"/>
      <c r="G423" s="91"/>
      <c r="H423" s="91"/>
      <c r="I423" s="91"/>
      <c r="J423" s="91"/>
      <c r="K423" s="91"/>
      <c r="L423" s="91"/>
      <c r="M423" s="92"/>
    </row>
    <row r="424" spans="1:13" x14ac:dyDescent="0.3">
      <c r="A424" s="91"/>
      <c r="B424" s="91"/>
      <c r="C424" s="91"/>
      <c r="D424" s="91"/>
      <c r="E424" s="91"/>
      <c r="F424" s="91"/>
      <c r="G424" s="91"/>
      <c r="H424" s="91"/>
      <c r="I424" s="91"/>
      <c r="J424" s="91"/>
      <c r="K424" s="91"/>
      <c r="L424" s="91"/>
      <c r="M424" s="92"/>
    </row>
    <row r="425" spans="1:13" x14ac:dyDescent="0.3">
      <c r="A425" s="91"/>
      <c r="B425" s="91"/>
      <c r="C425" s="91"/>
      <c r="D425" s="91"/>
      <c r="E425" s="91"/>
      <c r="F425" s="91"/>
      <c r="G425" s="91"/>
      <c r="H425" s="91"/>
      <c r="I425" s="91"/>
      <c r="J425" s="91"/>
      <c r="K425" s="91"/>
      <c r="L425" s="91"/>
      <c r="M425" s="92"/>
    </row>
    <row r="426" spans="1:13" x14ac:dyDescent="0.3">
      <c r="A426" s="91"/>
      <c r="B426" s="91"/>
      <c r="C426" s="91"/>
      <c r="D426" s="91"/>
      <c r="E426" s="91"/>
      <c r="F426" s="91"/>
      <c r="G426" s="91"/>
      <c r="H426" s="91"/>
      <c r="I426" s="91"/>
      <c r="J426" s="91"/>
      <c r="K426" s="91"/>
      <c r="L426" s="91"/>
      <c r="M426" s="92"/>
    </row>
    <row r="427" spans="1:13" x14ac:dyDescent="0.3">
      <c r="A427" s="91"/>
      <c r="B427" s="91"/>
      <c r="C427" s="91"/>
      <c r="D427" s="91"/>
      <c r="E427" s="91"/>
      <c r="F427" s="91"/>
      <c r="G427" s="91"/>
      <c r="H427" s="91"/>
      <c r="I427" s="91"/>
      <c r="J427" s="91"/>
      <c r="K427" s="91"/>
      <c r="L427" s="91"/>
      <c r="M427" s="92"/>
    </row>
    <row r="428" spans="1:13" x14ac:dyDescent="0.3">
      <c r="A428" s="91"/>
      <c r="B428" s="91"/>
      <c r="C428" s="91"/>
      <c r="D428" s="91"/>
      <c r="E428" s="91"/>
      <c r="F428" s="91"/>
      <c r="G428" s="91"/>
      <c r="H428" s="91"/>
      <c r="I428" s="91"/>
      <c r="J428" s="91"/>
      <c r="K428" s="91"/>
      <c r="L428" s="91"/>
      <c r="M428" s="92"/>
    </row>
    <row r="429" spans="1:13" x14ac:dyDescent="0.3">
      <c r="A429" s="91"/>
      <c r="B429" s="91"/>
      <c r="C429" s="91"/>
      <c r="D429" s="91"/>
      <c r="E429" s="91"/>
      <c r="F429" s="91"/>
      <c r="G429" s="91"/>
      <c r="H429" s="91"/>
      <c r="I429" s="91"/>
      <c r="J429" s="91"/>
      <c r="K429" s="91"/>
      <c r="L429" s="91"/>
      <c r="M429" s="92"/>
    </row>
    <row r="430" spans="1:13" x14ac:dyDescent="0.3">
      <c r="A430" s="91"/>
      <c r="B430" s="91"/>
      <c r="C430" s="91"/>
      <c r="D430" s="91"/>
      <c r="E430" s="91"/>
      <c r="F430" s="91"/>
      <c r="G430" s="91"/>
      <c r="H430" s="91"/>
      <c r="I430" s="91"/>
      <c r="J430" s="91"/>
      <c r="K430" s="91"/>
      <c r="L430" s="91"/>
      <c r="M430" s="92"/>
    </row>
    <row r="431" spans="1:13" x14ac:dyDescent="0.3">
      <c r="A431" s="91"/>
      <c r="B431" s="91"/>
      <c r="C431" s="91"/>
      <c r="D431" s="91"/>
      <c r="E431" s="91"/>
      <c r="F431" s="91"/>
      <c r="G431" s="91"/>
      <c r="H431" s="91"/>
      <c r="I431" s="91"/>
      <c r="J431" s="91"/>
      <c r="K431" s="91"/>
      <c r="L431" s="91"/>
      <c r="M431" s="92"/>
    </row>
    <row r="432" spans="1:13" x14ac:dyDescent="0.3">
      <c r="A432" s="91"/>
      <c r="B432" s="91"/>
      <c r="C432" s="91"/>
      <c r="D432" s="91"/>
      <c r="E432" s="91"/>
      <c r="F432" s="91"/>
      <c r="G432" s="91"/>
      <c r="H432" s="91"/>
      <c r="I432" s="91"/>
      <c r="J432" s="91"/>
      <c r="K432" s="91"/>
      <c r="L432" s="91"/>
      <c r="M432" s="92"/>
    </row>
    <row r="433" spans="1:13" x14ac:dyDescent="0.3">
      <c r="A433" s="91"/>
      <c r="B433" s="91"/>
      <c r="C433" s="91"/>
      <c r="D433" s="91"/>
      <c r="E433" s="91"/>
      <c r="F433" s="91"/>
      <c r="G433" s="91"/>
      <c r="H433" s="91"/>
      <c r="I433" s="91"/>
      <c r="J433" s="91"/>
      <c r="K433" s="91"/>
      <c r="L433" s="91"/>
      <c r="M433" s="92"/>
    </row>
    <row r="434" spans="1:13" x14ac:dyDescent="0.3">
      <c r="A434" s="91"/>
      <c r="B434" s="91"/>
      <c r="C434" s="91"/>
      <c r="D434" s="91"/>
      <c r="E434" s="91"/>
      <c r="F434" s="91"/>
      <c r="G434" s="91"/>
      <c r="H434" s="91"/>
      <c r="I434" s="91"/>
      <c r="J434" s="91"/>
      <c r="K434" s="91"/>
      <c r="L434" s="91"/>
      <c r="M434" s="92"/>
    </row>
    <row r="435" spans="1:13" x14ac:dyDescent="0.3">
      <c r="A435" s="91"/>
      <c r="B435" s="91"/>
      <c r="C435" s="91"/>
      <c r="D435" s="91"/>
      <c r="E435" s="91"/>
      <c r="F435" s="91"/>
      <c r="G435" s="91"/>
      <c r="H435" s="91"/>
      <c r="I435" s="91"/>
      <c r="J435" s="91"/>
      <c r="K435" s="91"/>
      <c r="L435" s="91"/>
      <c r="M435" s="92"/>
    </row>
    <row r="436" spans="1:13" x14ac:dyDescent="0.3">
      <c r="A436" s="91"/>
      <c r="B436" s="91"/>
      <c r="C436" s="91"/>
      <c r="D436" s="91"/>
      <c r="E436" s="91"/>
      <c r="F436" s="91"/>
      <c r="G436" s="91"/>
      <c r="H436" s="91"/>
      <c r="I436" s="91"/>
      <c r="J436" s="91"/>
      <c r="K436" s="91"/>
      <c r="L436" s="91"/>
      <c r="M436" s="92"/>
    </row>
    <row r="437" spans="1:13" x14ac:dyDescent="0.3">
      <c r="A437" s="91"/>
      <c r="B437" s="91"/>
      <c r="C437" s="91"/>
      <c r="D437" s="91"/>
      <c r="E437" s="91"/>
      <c r="F437" s="91"/>
      <c r="G437" s="91"/>
      <c r="H437" s="91"/>
      <c r="I437" s="91"/>
      <c r="J437" s="91"/>
      <c r="K437" s="91"/>
      <c r="L437" s="91"/>
      <c r="M437" s="92"/>
    </row>
    <row r="438" spans="1:13" x14ac:dyDescent="0.3">
      <c r="A438" s="91"/>
      <c r="B438" s="91"/>
      <c r="C438" s="91"/>
      <c r="D438" s="91"/>
      <c r="E438" s="91"/>
      <c r="F438" s="91"/>
      <c r="G438" s="91"/>
      <c r="H438" s="91"/>
      <c r="I438" s="91"/>
      <c r="J438" s="91"/>
      <c r="K438" s="91"/>
      <c r="L438" s="91"/>
      <c r="M438" s="92"/>
    </row>
    <row r="439" spans="1:13" x14ac:dyDescent="0.3">
      <c r="A439" s="91"/>
      <c r="B439" s="91"/>
      <c r="C439" s="91"/>
      <c r="D439" s="91"/>
      <c r="E439" s="91"/>
      <c r="F439" s="91"/>
      <c r="G439" s="91"/>
      <c r="H439" s="91"/>
      <c r="I439" s="91"/>
      <c r="J439" s="91"/>
      <c r="K439" s="91"/>
      <c r="L439" s="91"/>
      <c r="M439" s="92"/>
    </row>
    <row r="440" spans="1:13" x14ac:dyDescent="0.3">
      <c r="A440" s="91"/>
      <c r="B440" s="91"/>
      <c r="C440" s="91"/>
      <c r="D440" s="91"/>
      <c r="E440" s="91"/>
      <c r="F440" s="91"/>
      <c r="G440" s="91"/>
      <c r="H440" s="91"/>
      <c r="I440" s="91"/>
      <c r="J440" s="91"/>
      <c r="K440" s="91"/>
      <c r="L440" s="91"/>
      <c r="M440" s="92"/>
    </row>
    <row r="441" spans="1:13" x14ac:dyDescent="0.3">
      <c r="A441" s="91"/>
      <c r="B441" s="91"/>
      <c r="C441" s="91"/>
      <c r="D441" s="91"/>
      <c r="E441" s="91"/>
      <c r="F441" s="91"/>
      <c r="G441" s="91"/>
      <c r="H441" s="91"/>
      <c r="I441" s="91"/>
      <c r="J441" s="91"/>
      <c r="K441" s="91"/>
      <c r="L441" s="91"/>
      <c r="M441" s="92"/>
    </row>
    <row r="442" spans="1:13" x14ac:dyDescent="0.3">
      <c r="A442" s="91"/>
      <c r="B442" s="91"/>
      <c r="C442" s="91"/>
      <c r="D442" s="91"/>
      <c r="E442" s="91"/>
      <c r="F442" s="91"/>
      <c r="G442" s="91"/>
      <c r="H442" s="91"/>
      <c r="I442" s="91"/>
      <c r="J442" s="91"/>
      <c r="K442" s="91"/>
      <c r="L442" s="91"/>
      <c r="M442" s="92"/>
    </row>
    <row r="443" spans="1:13" x14ac:dyDescent="0.3">
      <c r="A443" s="91"/>
      <c r="B443" s="91"/>
      <c r="C443" s="91"/>
      <c r="D443" s="91"/>
      <c r="E443" s="91"/>
      <c r="F443" s="91"/>
      <c r="G443" s="91"/>
      <c r="H443" s="91"/>
      <c r="I443" s="91"/>
      <c r="J443" s="91"/>
      <c r="K443" s="91"/>
      <c r="L443" s="91"/>
      <c r="M443" s="92"/>
    </row>
    <row r="444" spans="1:13" x14ac:dyDescent="0.3">
      <c r="A444" s="91"/>
      <c r="B444" s="91"/>
      <c r="C444" s="91"/>
      <c r="D444" s="91"/>
      <c r="E444" s="91"/>
      <c r="F444" s="91"/>
      <c r="G444" s="91"/>
      <c r="H444" s="91"/>
      <c r="I444" s="91"/>
      <c r="J444" s="91"/>
      <c r="K444" s="91"/>
      <c r="L444" s="91"/>
      <c r="M444" s="92"/>
    </row>
    <row r="445" spans="1:13" x14ac:dyDescent="0.3">
      <c r="A445" s="91"/>
      <c r="B445" s="91"/>
      <c r="C445" s="91"/>
      <c r="D445" s="91"/>
      <c r="E445" s="91"/>
      <c r="F445" s="91"/>
      <c r="G445" s="91"/>
      <c r="H445" s="91"/>
      <c r="I445" s="91"/>
      <c r="J445" s="91"/>
      <c r="K445" s="91"/>
      <c r="L445" s="91"/>
      <c r="M445" s="92"/>
    </row>
    <row r="446" spans="1:13" x14ac:dyDescent="0.3">
      <c r="A446" s="91"/>
      <c r="B446" s="91"/>
      <c r="C446" s="91"/>
      <c r="D446" s="91"/>
      <c r="E446" s="91"/>
      <c r="F446" s="91"/>
      <c r="G446" s="91"/>
      <c r="H446" s="91"/>
      <c r="I446" s="91"/>
      <c r="J446" s="91"/>
      <c r="K446" s="91"/>
      <c r="L446" s="91"/>
      <c r="M446" s="92"/>
    </row>
    <row r="447" spans="1:13" x14ac:dyDescent="0.3">
      <c r="A447" s="91"/>
      <c r="B447" s="91"/>
      <c r="C447" s="91"/>
      <c r="D447" s="91"/>
      <c r="E447" s="91"/>
      <c r="F447" s="91"/>
      <c r="G447" s="91"/>
      <c r="H447" s="91"/>
      <c r="I447" s="91"/>
      <c r="J447" s="91"/>
      <c r="K447" s="91"/>
      <c r="L447" s="91"/>
      <c r="M447" s="92"/>
    </row>
    <row r="448" spans="1:13" x14ac:dyDescent="0.3">
      <c r="A448" s="91"/>
      <c r="B448" s="91"/>
      <c r="C448" s="91"/>
      <c r="D448" s="91"/>
      <c r="E448" s="91"/>
      <c r="F448" s="91"/>
      <c r="G448" s="91"/>
      <c r="H448" s="91"/>
      <c r="I448" s="91"/>
      <c r="J448" s="91"/>
      <c r="K448" s="91"/>
      <c r="L448" s="91"/>
      <c r="M448" s="92"/>
    </row>
    <row r="449" spans="1:13" x14ac:dyDescent="0.3">
      <c r="A449" s="91"/>
      <c r="B449" s="91"/>
      <c r="C449" s="91"/>
      <c r="D449" s="91"/>
      <c r="E449" s="91"/>
      <c r="F449" s="91"/>
      <c r="G449" s="91"/>
      <c r="H449" s="91"/>
      <c r="I449" s="91"/>
      <c r="J449" s="91"/>
      <c r="K449" s="91"/>
      <c r="L449" s="91"/>
      <c r="M449" s="92"/>
    </row>
    <row r="450" spans="1:13" x14ac:dyDescent="0.3">
      <c r="A450" s="91"/>
      <c r="B450" s="91"/>
      <c r="C450" s="91"/>
      <c r="D450" s="91"/>
      <c r="E450" s="91"/>
      <c r="F450" s="91"/>
      <c r="G450" s="91"/>
      <c r="H450" s="91"/>
      <c r="I450" s="91"/>
      <c r="J450" s="91"/>
      <c r="K450" s="91"/>
      <c r="L450" s="91"/>
      <c r="M450" s="92"/>
    </row>
    <row r="451" spans="1:13" x14ac:dyDescent="0.3">
      <c r="A451" s="91"/>
      <c r="B451" s="91"/>
      <c r="C451" s="91"/>
      <c r="D451" s="91"/>
      <c r="E451" s="91"/>
      <c r="F451" s="91"/>
      <c r="G451" s="91"/>
      <c r="H451" s="91"/>
      <c r="I451" s="91"/>
      <c r="J451" s="91"/>
      <c r="K451" s="91"/>
      <c r="L451" s="91"/>
      <c r="M451" s="92"/>
    </row>
    <row r="452" spans="1:13" x14ac:dyDescent="0.3">
      <c r="A452" s="91"/>
      <c r="B452" s="91"/>
      <c r="C452" s="91"/>
      <c r="D452" s="91"/>
      <c r="E452" s="91"/>
      <c r="F452" s="91"/>
      <c r="G452" s="91"/>
      <c r="H452" s="91"/>
      <c r="I452" s="91"/>
      <c r="J452" s="91"/>
      <c r="K452" s="91"/>
      <c r="L452" s="91"/>
      <c r="M452" s="92"/>
    </row>
    <row r="453" spans="1:13" x14ac:dyDescent="0.3">
      <c r="A453" s="91"/>
      <c r="B453" s="91"/>
      <c r="C453" s="91"/>
      <c r="D453" s="91"/>
      <c r="E453" s="91"/>
      <c r="F453" s="91"/>
      <c r="G453" s="91"/>
      <c r="H453" s="91"/>
      <c r="I453" s="91"/>
      <c r="J453" s="91"/>
      <c r="K453" s="91"/>
      <c r="L453" s="91"/>
      <c r="M453" s="92"/>
    </row>
    <row r="454" spans="1:13" x14ac:dyDescent="0.3">
      <c r="A454" s="91"/>
      <c r="B454" s="91"/>
      <c r="C454" s="91"/>
      <c r="D454" s="91"/>
      <c r="E454" s="91"/>
      <c r="F454" s="91"/>
      <c r="G454" s="91"/>
      <c r="H454" s="91"/>
      <c r="I454" s="91"/>
      <c r="J454" s="91"/>
      <c r="K454" s="91"/>
      <c r="L454" s="91"/>
      <c r="M454" s="92"/>
    </row>
    <row r="455" spans="1:13" x14ac:dyDescent="0.3">
      <c r="A455" s="91"/>
      <c r="B455" s="91"/>
      <c r="C455" s="91"/>
      <c r="D455" s="91"/>
      <c r="E455" s="91"/>
      <c r="F455" s="91"/>
      <c r="G455" s="91"/>
      <c r="H455" s="91"/>
      <c r="I455" s="91"/>
      <c r="J455" s="91"/>
      <c r="K455" s="91"/>
      <c r="L455" s="91"/>
      <c r="M455" s="92"/>
    </row>
    <row r="456" spans="1:13" x14ac:dyDescent="0.3">
      <c r="A456" s="91"/>
      <c r="B456" s="91"/>
      <c r="C456" s="91"/>
      <c r="D456" s="91"/>
      <c r="E456" s="91"/>
      <c r="F456" s="91"/>
      <c r="G456" s="91"/>
      <c r="H456" s="91"/>
      <c r="I456" s="91"/>
      <c r="J456" s="91"/>
      <c r="K456" s="91"/>
      <c r="L456" s="91"/>
      <c r="M456" s="92"/>
    </row>
    <row r="457" spans="1:13" x14ac:dyDescent="0.3">
      <c r="A457" s="91"/>
      <c r="B457" s="91"/>
      <c r="C457" s="91"/>
      <c r="D457" s="91"/>
      <c r="E457" s="91"/>
      <c r="F457" s="91"/>
      <c r="G457" s="91"/>
      <c r="H457" s="91"/>
      <c r="I457" s="91"/>
      <c r="J457" s="91"/>
      <c r="K457" s="91"/>
      <c r="L457" s="91"/>
      <c r="M457" s="92"/>
    </row>
    <row r="458" spans="1:13" x14ac:dyDescent="0.3">
      <c r="A458" s="91"/>
      <c r="B458" s="91"/>
      <c r="C458" s="91"/>
      <c r="D458" s="91"/>
      <c r="E458" s="91"/>
      <c r="F458" s="91"/>
      <c r="G458" s="91"/>
      <c r="H458" s="91"/>
      <c r="I458" s="91"/>
      <c r="J458" s="91"/>
      <c r="K458" s="91"/>
      <c r="L458" s="91"/>
      <c r="M458" s="92"/>
    </row>
    <row r="459" spans="1:13" x14ac:dyDescent="0.3">
      <c r="A459" s="91"/>
      <c r="B459" s="91"/>
      <c r="C459" s="91"/>
      <c r="D459" s="91"/>
      <c r="E459" s="91"/>
      <c r="F459" s="91"/>
      <c r="G459" s="91"/>
      <c r="H459" s="91"/>
      <c r="I459" s="91"/>
      <c r="J459" s="91"/>
      <c r="K459" s="91"/>
      <c r="L459" s="91"/>
      <c r="M459" s="92"/>
    </row>
    <row r="460" spans="1:13" x14ac:dyDescent="0.3">
      <c r="A460" s="91"/>
      <c r="B460" s="91"/>
      <c r="C460" s="91"/>
      <c r="D460" s="91"/>
      <c r="E460" s="91"/>
      <c r="F460" s="91"/>
      <c r="G460" s="91"/>
      <c r="H460" s="91"/>
      <c r="I460" s="91"/>
      <c r="J460" s="91"/>
      <c r="K460" s="91"/>
      <c r="L460" s="91"/>
      <c r="M460" s="92"/>
    </row>
    <row r="461" spans="1:13" x14ac:dyDescent="0.3">
      <c r="A461" s="91"/>
      <c r="B461" s="91"/>
      <c r="C461" s="91"/>
      <c r="D461" s="91"/>
      <c r="E461" s="91"/>
      <c r="F461" s="91"/>
      <c r="G461" s="91"/>
      <c r="H461" s="91"/>
      <c r="I461" s="91"/>
      <c r="J461" s="91"/>
      <c r="K461" s="91"/>
      <c r="L461" s="91"/>
      <c r="M461" s="92"/>
    </row>
    <row r="462" spans="1:13" x14ac:dyDescent="0.3">
      <c r="A462" s="91"/>
      <c r="B462" s="91"/>
      <c r="C462" s="91"/>
      <c r="D462" s="91"/>
      <c r="E462" s="91"/>
      <c r="F462" s="91"/>
      <c r="G462" s="91"/>
      <c r="H462" s="91"/>
      <c r="I462" s="91"/>
      <c r="J462" s="91"/>
      <c r="K462" s="91"/>
      <c r="L462" s="91"/>
      <c r="M462" s="92"/>
    </row>
    <row r="463" spans="1:13" x14ac:dyDescent="0.3">
      <c r="A463" s="91"/>
      <c r="B463" s="91"/>
      <c r="C463" s="91"/>
      <c r="D463" s="91"/>
      <c r="E463" s="91"/>
      <c r="F463" s="91"/>
      <c r="G463" s="91"/>
      <c r="H463" s="91"/>
      <c r="I463" s="91"/>
      <c r="J463" s="91"/>
      <c r="K463" s="91"/>
      <c r="L463" s="91"/>
      <c r="M463" s="92"/>
    </row>
    <row r="464" spans="1:13" x14ac:dyDescent="0.3">
      <c r="A464" s="91"/>
      <c r="B464" s="91"/>
      <c r="C464" s="91"/>
      <c r="D464" s="91"/>
      <c r="E464" s="91"/>
      <c r="F464" s="91"/>
      <c r="G464" s="91"/>
      <c r="H464" s="91"/>
      <c r="I464" s="91"/>
      <c r="J464" s="91"/>
      <c r="K464" s="91"/>
      <c r="L464" s="91"/>
      <c r="M464" s="92"/>
    </row>
    <row r="465" spans="1:13" x14ac:dyDescent="0.3">
      <c r="A465" s="91"/>
      <c r="B465" s="91"/>
      <c r="C465" s="91"/>
      <c r="D465" s="91"/>
      <c r="E465" s="91"/>
      <c r="F465" s="91"/>
      <c r="G465" s="91"/>
      <c r="H465" s="91"/>
      <c r="I465" s="91"/>
      <c r="J465" s="91"/>
      <c r="K465" s="91"/>
      <c r="L465" s="91"/>
      <c r="M465" s="92"/>
    </row>
    <row r="466" spans="1:13" x14ac:dyDescent="0.3">
      <c r="A466" s="91"/>
      <c r="B466" s="91"/>
      <c r="C466" s="91"/>
      <c r="D466" s="91"/>
      <c r="E466" s="91"/>
      <c r="F466" s="91"/>
      <c r="G466" s="91"/>
      <c r="H466" s="91"/>
      <c r="I466" s="91"/>
      <c r="J466" s="91"/>
      <c r="K466" s="91"/>
      <c r="L466" s="91"/>
      <c r="M466" s="92"/>
    </row>
    <row r="467" spans="1:13" x14ac:dyDescent="0.3">
      <c r="A467" s="91"/>
      <c r="B467" s="91"/>
      <c r="C467" s="91"/>
      <c r="D467" s="91"/>
      <c r="E467" s="91"/>
      <c r="F467" s="91"/>
      <c r="G467" s="91"/>
      <c r="H467" s="91"/>
      <c r="I467" s="91"/>
      <c r="J467" s="91"/>
      <c r="K467" s="91"/>
      <c r="L467" s="91"/>
      <c r="M467" s="92"/>
    </row>
    <row r="468" spans="1:13" x14ac:dyDescent="0.3">
      <c r="A468" s="91"/>
      <c r="B468" s="91"/>
      <c r="C468" s="91"/>
      <c r="D468" s="91"/>
      <c r="E468" s="91"/>
      <c r="F468" s="91"/>
      <c r="G468" s="91"/>
      <c r="H468" s="91"/>
      <c r="I468" s="91"/>
      <c r="J468" s="91"/>
      <c r="K468" s="91"/>
      <c r="L468" s="91"/>
      <c r="M468" s="92"/>
    </row>
    <row r="469" spans="1:13" x14ac:dyDescent="0.3">
      <c r="A469" s="91"/>
      <c r="B469" s="91"/>
      <c r="C469" s="91"/>
      <c r="D469" s="91"/>
      <c r="E469" s="91"/>
      <c r="F469" s="91"/>
      <c r="G469" s="91"/>
      <c r="H469" s="91"/>
      <c r="I469" s="91"/>
      <c r="J469" s="91"/>
      <c r="K469" s="91"/>
      <c r="L469" s="91"/>
      <c r="M469" s="92"/>
    </row>
    <row r="470" spans="1:13" x14ac:dyDescent="0.3">
      <c r="A470" s="91"/>
      <c r="B470" s="91"/>
      <c r="C470" s="91"/>
      <c r="D470" s="91"/>
      <c r="E470" s="91"/>
      <c r="F470" s="91"/>
      <c r="G470" s="91"/>
      <c r="H470" s="91"/>
      <c r="I470" s="91"/>
      <c r="J470" s="91"/>
      <c r="K470" s="91"/>
      <c r="L470" s="91"/>
      <c r="M470" s="92"/>
    </row>
    <row r="471" spans="1:13" x14ac:dyDescent="0.3">
      <c r="A471" s="91"/>
      <c r="B471" s="91"/>
      <c r="C471" s="91"/>
      <c r="D471" s="91"/>
      <c r="E471" s="91"/>
      <c r="F471" s="91"/>
      <c r="G471" s="91"/>
      <c r="H471" s="91"/>
      <c r="I471" s="91"/>
      <c r="J471" s="91"/>
      <c r="K471" s="91"/>
      <c r="L471" s="91"/>
      <c r="M471" s="92"/>
    </row>
    <row r="472" spans="1:13" x14ac:dyDescent="0.3">
      <c r="A472" s="91"/>
      <c r="B472" s="91"/>
      <c r="C472" s="91"/>
      <c r="D472" s="91"/>
      <c r="E472" s="91"/>
      <c r="F472" s="91"/>
      <c r="G472" s="91"/>
      <c r="H472" s="91"/>
      <c r="I472" s="91"/>
      <c r="J472" s="91"/>
      <c r="K472" s="91"/>
      <c r="L472" s="91"/>
      <c r="M472" s="92"/>
    </row>
    <row r="473" spans="1:13" x14ac:dyDescent="0.3">
      <c r="A473" s="91"/>
      <c r="B473" s="91"/>
      <c r="C473" s="91"/>
      <c r="D473" s="91"/>
      <c r="E473" s="91"/>
      <c r="F473" s="91"/>
      <c r="G473" s="91"/>
      <c r="H473" s="91"/>
      <c r="I473" s="91"/>
      <c r="J473" s="91"/>
      <c r="K473" s="91"/>
      <c r="L473" s="91"/>
      <c r="M473" s="92"/>
    </row>
    <row r="474" spans="1:13" x14ac:dyDescent="0.3">
      <c r="A474" s="91"/>
      <c r="B474" s="91"/>
      <c r="C474" s="91"/>
      <c r="D474" s="91"/>
      <c r="E474" s="91"/>
      <c r="F474" s="91"/>
      <c r="G474" s="91"/>
      <c r="H474" s="91"/>
      <c r="I474" s="91"/>
      <c r="J474" s="91"/>
      <c r="K474" s="91"/>
      <c r="L474" s="91"/>
      <c r="M474" s="92"/>
    </row>
    <row r="475" spans="1:13" x14ac:dyDescent="0.3">
      <c r="A475" s="91"/>
      <c r="B475" s="91"/>
      <c r="C475" s="91"/>
      <c r="D475" s="91"/>
      <c r="E475" s="91"/>
      <c r="F475" s="91"/>
      <c r="G475" s="91"/>
      <c r="H475" s="91"/>
      <c r="I475" s="91"/>
      <c r="J475" s="91"/>
      <c r="K475" s="91"/>
      <c r="L475" s="91"/>
      <c r="M475" s="92"/>
    </row>
    <row r="476" spans="1:13" x14ac:dyDescent="0.3">
      <c r="A476" s="91"/>
      <c r="B476" s="91"/>
      <c r="C476" s="91"/>
      <c r="D476" s="91"/>
      <c r="E476" s="91"/>
      <c r="F476" s="91"/>
      <c r="G476" s="91"/>
      <c r="H476" s="91"/>
      <c r="I476" s="91"/>
      <c r="J476" s="91"/>
      <c r="K476" s="91"/>
      <c r="L476" s="91"/>
      <c r="M476" s="92"/>
    </row>
    <row r="477" spans="1:13" x14ac:dyDescent="0.3">
      <c r="A477" s="91"/>
      <c r="B477" s="91"/>
      <c r="C477" s="91"/>
      <c r="D477" s="91"/>
      <c r="E477" s="91"/>
      <c r="F477" s="91"/>
      <c r="G477" s="91"/>
      <c r="H477" s="91"/>
      <c r="I477" s="91"/>
      <c r="J477" s="91"/>
      <c r="K477" s="91"/>
      <c r="L477" s="91"/>
      <c r="M477" s="92"/>
    </row>
    <row r="478" spans="1:13" x14ac:dyDescent="0.3">
      <c r="A478" s="91"/>
      <c r="B478" s="91"/>
      <c r="C478" s="91"/>
      <c r="D478" s="91"/>
      <c r="E478" s="91"/>
      <c r="F478" s="91"/>
      <c r="G478" s="91"/>
      <c r="H478" s="91"/>
      <c r="I478" s="91"/>
      <c r="J478" s="91"/>
      <c r="K478" s="91"/>
      <c r="L478" s="91"/>
      <c r="M478" s="92"/>
    </row>
    <row r="479" spans="1:13" x14ac:dyDescent="0.3">
      <c r="A479" s="91"/>
      <c r="B479" s="91"/>
      <c r="C479" s="91"/>
      <c r="D479" s="91"/>
      <c r="E479" s="91"/>
      <c r="F479" s="91"/>
      <c r="G479" s="91"/>
      <c r="H479" s="91"/>
      <c r="I479" s="91"/>
      <c r="J479" s="91"/>
      <c r="K479" s="91"/>
      <c r="L479" s="91"/>
      <c r="M479" s="92"/>
    </row>
    <row r="480" spans="1:13" x14ac:dyDescent="0.3">
      <c r="A480" s="91"/>
      <c r="B480" s="91"/>
      <c r="C480" s="91"/>
      <c r="D480" s="91"/>
      <c r="E480" s="91"/>
      <c r="F480" s="91"/>
      <c r="G480" s="91"/>
      <c r="H480" s="91"/>
      <c r="I480" s="91"/>
      <c r="J480" s="91"/>
      <c r="K480" s="91"/>
      <c r="L480" s="91"/>
      <c r="M480" s="92"/>
    </row>
    <row r="481" spans="1:13" x14ac:dyDescent="0.3">
      <c r="A481" s="91"/>
      <c r="B481" s="91"/>
      <c r="C481" s="91"/>
      <c r="D481" s="91"/>
      <c r="E481" s="91"/>
      <c r="F481" s="91"/>
      <c r="G481" s="91"/>
      <c r="H481" s="91"/>
      <c r="I481" s="91"/>
      <c r="J481" s="91"/>
      <c r="K481" s="91"/>
      <c r="L481" s="91"/>
      <c r="M481" s="92"/>
    </row>
    <row r="482" spans="1:13" x14ac:dyDescent="0.3">
      <c r="A482" s="91"/>
      <c r="B482" s="91"/>
      <c r="C482" s="91"/>
      <c r="D482" s="91"/>
      <c r="E482" s="91"/>
      <c r="F482" s="91"/>
      <c r="G482" s="91"/>
      <c r="H482" s="91"/>
      <c r="I482" s="91"/>
      <c r="J482" s="91"/>
      <c r="K482" s="91"/>
      <c r="L482" s="91"/>
      <c r="M482" s="92"/>
    </row>
    <row r="483" spans="1:13" x14ac:dyDescent="0.3">
      <c r="A483" s="91"/>
      <c r="B483" s="91"/>
      <c r="C483" s="91"/>
      <c r="D483" s="91"/>
      <c r="E483" s="91"/>
      <c r="F483" s="91"/>
      <c r="G483" s="91"/>
      <c r="H483" s="91"/>
      <c r="I483" s="91"/>
      <c r="J483" s="91"/>
      <c r="K483" s="91"/>
      <c r="L483" s="91"/>
      <c r="M483" s="92"/>
    </row>
    <row r="484" spans="1:13" x14ac:dyDescent="0.3">
      <c r="A484" s="91"/>
      <c r="B484" s="91"/>
      <c r="C484" s="91"/>
      <c r="D484" s="91"/>
      <c r="E484" s="91"/>
      <c r="F484" s="91"/>
      <c r="G484" s="91"/>
      <c r="H484" s="91"/>
      <c r="I484" s="91"/>
      <c r="J484" s="91"/>
      <c r="K484" s="91"/>
      <c r="L484" s="91"/>
      <c r="M484" s="92"/>
    </row>
    <row r="485" spans="1:13" x14ac:dyDescent="0.3">
      <c r="A485" s="91"/>
      <c r="B485" s="91"/>
      <c r="C485" s="91"/>
      <c r="D485" s="91"/>
      <c r="E485" s="91"/>
      <c r="F485" s="91"/>
      <c r="G485" s="91"/>
      <c r="H485" s="91"/>
      <c r="I485" s="91"/>
      <c r="J485" s="91"/>
      <c r="K485" s="91"/>
      <c r="L485" s="91"/>
      <c r="M485" s="92"/>
    </row>
    <row r="486" spans="1:13" x14ac:dyDescent="0.3">
      <c r="A486" s="91"/>
      <c r="B486" s="91"/>
      <c r="C486" s="91"/>
      <c r="D486" s="91"/>
      <c r="E486" s="91"/>
      <c r="F486" s="91"/>
      <c r="G486" s="91"/>
      <c r="H486" s="91"/>
      <c r="I486" s="91"/>
      <c r="J486" s="91"/>
      <c r="K486" s="91"/>
      <c r="L486" s="91"/>
      <c r="M486" s="92"/>
    </row>
    <row r="487" spans="1:13" x14ac:dyDescent="0.3">
      <c r="A487" s="91"/>
      <c r="B487" s="91"/>
      <c r="C487" s="91"/>
      <c r="D487" s="91"/>
      <c r="E487" s="91"/>
      <c r="F487" s="91"/>
      <c r="G487" s="91"/>
      <c r="H487" s="91"/>
      <c r="I487" s="91"/>
      <c r="J487" s="91"/>
      <c r="K487" s="91"/>
      <c r="L487" s="91"/>
      <c r="M487" s="92"/>
    </row>
    <row r="488" spans="1:13" x14ac:dyDescent="0.3">
      <c r="A488" s="91"/>
      <c r="B488" s="91"/>
      <c r="C488" s="91"/>
      <c r="D488" s="91"/>
      <c r="E488" s="91"/>
      <c r="F488" s="91"/>
      <c r="G488" s="91"/>
      <c r="H488" s="91"/>
      <c r="I488" s="91"/>
      <c r="J488" s="91"/>
      <c r="K488" s="91"/>
      <c r="L488" s="91"/>
      <c r="M488" s="92"/>
    </row>
    <row r="489" spans="1:13" x14ac:dyDescent="0.3">
      <c r="A489" s="91"/>
      <c r="B489" s="91"/>
      <c r="C489" s="91"/>
      <c r="D489" s="91"/>
      <c r="E489" s="91"/>
      <c r="F489" s="91"/>
      <c r="G489" s="91"/>
      <c r="H489" s="91"/>
      <c r="I489" s="91"/>
      <c r="J489" s="91"/>
      <c r="K489" s="91"/>
      <c r="L489" s="91"/>
      <c r="M489" s="92"/>
    </row>
    <row r="490" spans="1:13" x14ac:dyDescent="0.3">
      <c r="A490" s="91"/>
      <c r="B490" s="91"/>
      <c r="C490" s="91"/>
      <c r="D490" s="91"/>
      <c r="E490" s="91"/>
      <c r="F490" s="91"/>
      <c r="G490" s="91"/>
      <c r="H490" s="91"/>
      <c r="I490" s="91"/>
      <c r="J490" s="91"/>
      <c r="K490" s="91"/>
      <c r="L490" s="91"/>
      <c r="M490" s="92"/>
    </row>
    <row r="491" spans="1:13" x14ac:dyDescent="0.3">
      <c r="A491" s="91"/>
      <c r="B491" s="91"/>
      <c r="C491" s="91"/>
      <c r="D491" s="91"/>
      <c r="E491" s="91"/>
      <c r="F491" s="91"/>
      <c r="G491" s="91"/>
      <c r="H491" s="91"/>
      <c r="I491" s="91"/>
      <c r="J491" s="91"/>
      <c r="K491" s="91"/>
      <c r="L491" s="91"/>
      <c r="M491" s="92"/>
    </row>
    <row r="492" spans="1:13" x14ac:dyDescent="0.3">
      <c r="A492" s="91"/>
      <c r="B492" s="91"/>
      <c r="C492" s="91"/>
      <c r="D492" s="91"/>
      <c r="E492" s="91"/>
      <c r="F492" s="91"/>
      <c r="G492" s="91"/>
      <c r="H492" s="91"/>
      <c r="I492" s="91"/>
      <c r="J492" s="91"/>
      <c r="K492" s="91"/>
      <c r="L492" s="91"/>
      <c r="M492" s="92"/>
    </row>
    <row r="493" spans="1:13" x14ac:dyDescent="0.3">
      <c r="A493" s="91"/>
      <c r="B493" s="91"/>
      <c r="C493" s="91"/>
      <c r="D493" s="91"/>
      <c r="E493" s="91"/>
      <c r="F493" s="91"/>
      <c r="G493" s="91"/>
      <c r="H493" s="91"/>
      <c r="I493" s="91"/>
      <c r="J493" s="91"/>
      <c r="K493" s="91"/>
      <c r="L493" s="91"/>
      <c r="M493" s="92"/>
    </row>
    <row r="494" spans="1:13" x14ac:dyDescent="0.3">
      <c r="A494" s="91"/>
      <c r="B494" s="91"/>
      <c r="C494" s="91"/>
      <c r="D494" s="91"/>
      <c r="E494" s="91"/>
      <c r="F494" s="91"/>
      <c r="G494" s="91"/>
      <c r="H494" s="91"/>
      <c r="I494" s="91"/>
      <c r="J494" s="91"/>
      <c r="K494" s="91"/>
      <c r="L494" s="91"/>
      <c r="M494" s="92"/>
    </row>
    <row r="495" spans="1:13" x14ac:dyDescent="0.3">
      <c r="A495" s="91"/>
      <c r="B495" s="91"/>
      <c r="C495" s="91"/>
      <c r="D495" s="91"/>
      <c r="E495" s="91"/>
      <c r="F495" s="91"/>
      <c r="G495" s="91"/>
      <c r="H495" s="91"/>
      <c r="I495" s="91"/>
      <c r="J495" s="91"/>
      <c r="K495" s="91"/>
      <c r="L495" s="91"/>
      <c r="M495" s="92"/>
    </row>
    <row r="496" spans="1:13" x14ac:dyDescent="0.3">
      <c r="A496" s="91"/>
      <c r="B496" s="91"/>
      <c r="C496" s="91"/>
      <c r="D496" s="91"/>
      <c r="E496" s="91"/>
      <c r="F496" s="91"/>
      <c r="G496" s="91"/>
      <c r="H496" s="91"/>
      <c r="I496" s="91"/>
      <c r="J496" s="91"/>
      <c r="K496" s="91"/>
      <c r="L496" s="91"/>
      <c r="M496" s="92"/>
    </row>
    <row r="497" spans="1:13" x14ac:dyDescent="0.3">
      <c r="A497" s="91"/>
      <c r="B497" s="91"/>
      <c r="C497" s="91"/>
      <c r="D497" s="91"/>
      <c r="E497" s="91"/>
      <c r="F497" s="91"/>
      <c r="G497" s="91"/>
      <c r="H497" s="91"/>
      <c r="I497" s="91"/>
      <c r="J497" s="91"/>
      <c r="K497" s="91"/>
      <c r="L497" s="91"/>
      <c r="M497" s="92"/>
    </row>
    <row r="498" spans="1:13" x14ac:dyDescent="0.3">
      <c r="A498" s="91"/>
      <c r="B498" s="91"/>
      <c r="C498" s="91"/>
      <c r="D498" s="91"/>
      <c r="E498" s="91"/>
      <c r="F498" s="91"/>
      <c r="G498" s="91"/>
      <c r="H498" s="91"/>
      <c r="I498" s="91"/>
      <c r="J498" s="91"/>
      <c r="K498" s="91"/>
      <c r="L498" s="91"/>
      <c r="M498" s="92"/>
    </row>
    <row r="499" spans="1:13" x14ac:dyDescent="0.3">
      <c r="A499" s="91"/>
      <c r="B499" s="91"/>
      <c r="C499" s="91"/>
      <c r="D499" s="91"/>
      <c r="E499" s="91"/>
      <c r="F499" s="91"/>
      <c r="G499" s="91"/>
      <c r="H499" s="91"/>
      <c r="I499" s="91"/>
      <c r="J499" s="91"/>
      <c r="K499" s="91"/>
      <c r="L499" s="91"/>
      <c r="M499" s="92"/>
    </row>
    <row r="500" spans="1:13" x14ac:dyDescent="0.3">
      <c r="A500" s="91"/>
      <c r="B500" s="91"/>
      <c r="C500" s="91"/>
      <c r="D500" s="91"/>
      <c r="E500" s="91"/>
      <c r="F500" s="91"/>
      <c r="G500" s="91"/>
      <c r="H500" s="91"/>
      <c r="I500" s="91"/>
      <c r="J500" s="91"/>
      <c r="K500" s="91"/>
      <c r="L500" s="91"/>
      <c r="M500" s="92"/>
    </row>
  </sheetData>
  <autoFilter ref="A5:M15" xr:uid="{00000000-0009-0000-0000-000002000000}"/>
  <mergeCells count="1">
    <mergeCell ref="A3:K3"/>
  </mergeCells>
  <phoneticPr fontId="1" type="noConversion"/>
  <dataValidations count="2">
    <dataValidation type="list" allowBlank="1" showInputMessage="1" showErrorMessage="1" sqref="D413:D1048576" xr:uid="{00000000-0002-0000-0200-000000000000}">
      <formula1>"교수,부교수,조교수,전임강사,겸임교원(초빙교원),기타"</formula1>
    </dataValidation>
    <dataValidation type="list" allowBlank="1" showInputMessage="1" showErrorMessage="1" sqref="D6:D412" xr:uid="{B114F5B2-BBF0-4B74-9E07-CF466635BFF7}">
      <formula1>"교수,부교수,조교수,겸임교원(초빙교원),기타"</formula1>
    </dataValidation>
  </dataValidations>
  <pageMargins left="0.39370078740157483" right="0.39370078740157483" top="0.39370078740157483" bottom="0.39370078740157483" header="0" footer="0"/>
  <pageSetup paperSize="9" scale="6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500"/>
  <sheetViews>
    <sheetView zoomScale="70" zoomScaleNormal="70" zoomScaleSheetLayoutView="70" workbookViewId="0">
      <pane ySplit="5" topLeftCell="A6" activePane="bottomLeft" state="frozen"/>
      <selection pane="bottomLeft" activeCell="A3" sqref="A3:J3"/>
    </sheetView>
  </sheetViews>
  <sheetFormatPr defaultColWidth="9" defaultRowHeight="16.5" x14ac:dyDescent="0.3"/>
  <cols>
    <col min="1" max="1" width="9.25" style="13" customWidth="1"/>
    <col min="2" max="2" width="12.625" style="13" customWidth="1"/>
    <col min="3" max="3" width="17.375" style="13" customWidth="1"/>
    <col min="4" max="4" width="20.125" style="13" customWidth="1"/>
    <col min="5" max="5" width="15.75" style="13" customWidth="1"/>
    <col min="6" max="6" width="27.375" style="13" bestFit="1" customWidth="1"/>
    <col min="7" max="9" width="12.625" style="13" customWidth="1"/>
    <col min="10" max="10" width="22.625" style="13" bestFit="1" customWidth="1"/>
    <col min="11" max="11" width="26.375" style="13" customWidth="1"/>
    <col min="12" max="12" width="12.625" style="38" customWidth="1"/>
    <col min="13" max="15" width="9" style="14"/>
    <col min="16" max="16384" width="9" style="15"/>
  </cols>
  <sheetData>
    <row r="1" spans="1:15" ht="26.25" x14ac:dyDescent="0.3">
      <c r="A1" s="12" t="s">
        <v>73</v>
      </c>
      <c r="C1" s="12"/>
      <c r="F1" s="17" t="s">
        <v>106</v>
      </c>
      <c r="G1" s="16">
        <f>COUNTA(B6:B1048576)</f>
        <v>0</v>
      </c>
      <c r="K1" s="35"/>
      <c r="L1" s="35"/>
    </row>
    <row r="2" spans="1:15" s="7" customFormat="1" x14ac:dyDescent="0.3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9"/>
      <c r="N2" s="9"/>
      <c r="O2" s="9"/>
    </row>
    <row r="3" spans="1:15" s="7" customFormat="1" ht="298.89999999999998" customHeight="1" x14ac:dyDescent="0.3">
      <c r="A3" s="130" t="s">
        <v>144</v>
      </c>
      <c r="B3" s="130"/>
      <c r="C3" s="130"/>
      <c r="D3" s="130"/>
      <c r="E3" s="130"/>
      <c r="F3" s="130"/>
      <c r="G3" s="130"/>
      <c r="H3" s="130"/>
      <c r="I3" s="130"/>
      <c r="J3" s="130"/>
      <c r="K3" s="6"/>
      <c r="L3" s="6"/>
      <c r="M3" s="6"/>
    </row>
    <row r="4" spans="1:15" s="7" customFormat="1" x14ac:dyDescent="0.3">
      <c r="A4" s="43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9"/>
      <c r="N4" s="9"/>
      <c r="O4" s="9"/>
    </row>
    <row r="5" spans="1:15" s="7" customFormat="1" ht="33" x14ac:dyDescent="0.3">
      <c r="A5" s="3" t="s">
        <v>42</v>
      </c>
      <c r="B5" s="3" t="s">
        <v>2</v>
      </c>
      <c r="C5" s="3" t="s">
        <v>6</v>
      </c>
      <c r="D5" s="18" t="s">
        <v>74</v>
      </c>
      <c r="E5" s="4" t="s">
        <v>11</v>
      </c>
      <c r="F5" s="4" t="s">
        <v>12</v>
      </c>
      <c r="G5" s="3" t="s">
        <v>8</v>
      </c>
      <c r="H5" s="3" t="s">
        <v>9</v>
      </c>
      <c r="I5" s="3" t="s">
        <v>10</v>
      </c>
      <c r="J5" s="4" t="s">
        <v>27</v>
      </c>
      <c r="K5" s="4" t="s">
        <v>14</v>
      </c>
      <c r="L5" s="36" t="s">
        <v>86</v>
      </c>
      <c r="M5" s="10"/>
      <c r="N5" s="10"/>
      <c r="O5" s="9"/>
    </row>
    <row r="6" spans="1:15" s="7" customFormat="1" x14ac:dyDescent="0.3">
      <c r="A6" s="8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37"/>
      <c r="M6" s="10"/>
      <c r="N6" s="10"/>
      <c r="O6" s="9"/>
    </row>
    <row r="7" spans="1:15" s="7" customFormat="1" ht="16.5" customHeight="1" x14ac:dyDescent="0.3">
      <c r="A7" s="8">
        <v>2</v>
      </c>
      <c r="B7" s="8"/>
      <c r="C7" s="8"/>
      <c r="D7" s="8"/>
      <c r="E7" s="8"/>
      <c r="F7" s="8"/>
      <c r="G7" s="8"/>
      <c r="H7" s="8"/>
      <c r="I7" s="8"/>
      <c r="J7" s="8"/>
      <c r="K7" s="8"/>
      <c r="L7" s="37"/>
      <c r="M7" s="10"/>
      <c r="N7" s="10"/>
      <c r="O7" s="9"/>
    </row>
    <row r="8" spans="1:15" s="7" customFormat="1" x14ac:dyDescent="0.3">
      <c r="A8" s="8">
        <v>3</v>
      </c>
      <c r="B8" s="8"/>
      <c r="C8" s="8"/>
      <c r="D8" s="8"/>
      <c r="E8" s="8"/>
      <c r="F8" s="8"/>
      <c r="G8" s="8"/>
      <c r="H8" s="8"/>
      <c r="I8" s="8"/>
      <c r="J8" s="8"/>
      <c r="K8" s="8"/>
      <c r="L8" s="37"/>
      <c r="M8" s="10"/>
      <c r="N8" s="10"/>
      <c r="O8" s="9"/>
    </row>
    <row r="9" spans="1:15" s="7" customFormat="1" x14ac:dyDescent="0.3">
      <c r="A9" s="8">
        <v>4</v>
      </c>
      <c r="B9" s="8"/>
      <c r="C9" s="8"/>
      <c r="D9" s="8"/>
      <c r="E9" s="8"/>
      <c r="F9" s="8"/>
      <c r="G9" s="8"/>
      <c r="H9" s="8"/>
      <c r="I9" s="8"/>
      <c r="J9" s="8"/>
      <c r="K9" s="8"/>
      <c r="L9" s="37"/>
      <c r="M9" s="10"/>
      <c r="N9" s="10"/>
      <c r="O9" s="9"/>
    </row>
    <row r="10" spans="1:15" s="7" customFormat="1" x14ac:dyDescent="0.3">
      <c r="A10" s="8">
        <v>5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37"/>
      <c r="M10" s="10"/>
      <c r="N10" s="10"/>
      <c r="O10" s="9"/>
    </row>
    <row r="11" spans="1:15" s="7" customFormat="1" x14ac:dyDescent="0.3">
      <c r="A11" s="8">
        <v>6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37"/>
      <c r="M11" s="10"/>
      <c r="N11" s="10"/>
      <c r="O11" s="9"/>
    </row>
    <row r="12" spans="1:15" s="7" customFormat="1" x14ac:dyDescent="0.3">
      <c r="A12" s="8">
        <v>7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37"/>
      <c r="M12" s="10"/>
      <c r="N12" s="10"/>
      <c r="O12" s="9"/>
    </row>
    <row r="13" spans="1:15" s="7" customFormat="1" x14ac:dyDescent="0.3">
      <c r="A13" s="8">
        <v>8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37"/>
      <c r="M13" s="10"/>
      <c r="N13" s="10"/>
      <c r="O13" s="9"/>
    </row>
    <row r="14" spans="1:15" s="7" customFormat="1" x14ac:dyDescent="0.3">
      <c r="A14" s="8">
        <v>9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37"/>
      <c r="M14" s="10"/>
      <c r="N14" s="10"/>
      <c r="O14" s="9"/>
    </row>
    <row r="15" spans="1:15" s="7" customFormat="1" x14ac:dyDescent="0.3">
      <c r="A15" s="8" t="s">
        <v>90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37"/>
      <c r="M15" s="10"/>
      <c r="N15" s="10"/>
      <c r="O15" s="9"/>
    </row>
    <row r="16" spans="1:15" x14ac:dyDescent="0.3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37"/>
    </row>
    <row r="17" spans="1:12" x14ac:dyDescent="0.3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37"/>
    </row>
    <row r="18" spans="1:12" x14ac:dyDescent="0.3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37"/>
    </row>
    <row r="19" spans="1:12" x14ac:dyDescent="0.3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37"/>
    </row>
    <row r="20" spans="1:12" x14ac:dyDescent="0.3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37"/>
    </row>
    <row r="21" spans="1:12" x14ac:dyDescent="0.3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37"/>
    </row>
    <row r="22" spans="1:12" x14ac:dyDescent="0.3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37"/>
    </row>
    <row r="23" spans="1:12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37"/>
    </row>
    <row r="24" spans="1:12" x14ac:dyDescent="0.3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37"/>
    </row>
    <row r="25" spans="1:12" x14ac:dyDescent="0.3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37"/>
    </row>
    <row r="26" spans="1:12" x14ac:dyDescent="0.3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  <c r="L26" s="37"/>
    </row>
    <row r="27" spans="1:12" x14ac:dyDescent="0.3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37"/>
    </row>
    <row r="28" spans="1:12" x14ac:dyDescent="0.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37"/>
    </row>
    <row r="29" spans="1:12" x14ac:dyDescent="0.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37"/>
    </row>
    <row r="30" spans="1:12" x14ac:dyDescent="0.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37"/>
    </row>
    <row r="31" spans="1:12" x14ac:dyDescent="0.3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37"/>
    </row>
    <row r="32" spans="1:12" x14ac:dyDescent="0.3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37"/>
    </row>
    <row r="33" spans="1:12" x14ac:dyDescent="0.3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37"/>
    </row>
    <row r="34" spans="1:12" x14ac:dyDescent="0.3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37"/>
    </row>
    <row r="35" spans="1:12" x14ac:dyDescent="0.3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37"/>
    </row>
    <row r="36" spans="1:12" x14ac:dyDescent="0.3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37"/>
    </row>
    <row r="37" spans="1:12" x14ac:dyDescent="0.3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37"/>
    </row>
    <row r="38" spans="1:12" x14ac:dyDescent="0.3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37"/>
    </row>
    <row r="39" spans="1:12" x14ac:dyDescent="0.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37"/>
    </row>
    <row r="40" spans="1:12" x14ac:dyDescent="0.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37"/>
    </row>
    <row r="41" spans="1:12" x14ac:dyDescent="0.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37"/>
    </row>
    <row r="42" spans="1:12" x14ac:dyDescent="0.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37"/>
    </row>
    <row r="43" spans="1:12" x14ac:dyDescent="0.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37"/>
    </row>
    <row r="44" spans="1:12" x14ac:dyDescent="0.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37"/>
    </row>
    <row r="45" spans="1:12" x14ac:dyDescent="0.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37"/>
    </row>
    <row r="46" spans="1:12" x14ac:dyDescent="0.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37"/>
    </row>
    <row r="47" spans="1:12" x14ac:dyDescent="0.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37"/>
    </row>
    <row r="48" spans="1:12" x14ac:dyDescent="0.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37"/>
    </row>
    <row r="49" spans="1:12" x14ac:dyDescent="0.3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37"/>
    </row>
    <row r="50" spans="1:12" x14ac:dyDescent="0.3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37"/>
    </row>
    <row r="51" spans="1:12" x14ac:dyDescent="0.3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37"/>
    </row>
    <row r="52" spans="1:12" x14ac:dyDescent="0.3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37"/>
    </row>
    <row r="53" spans="1:12" x14ac:dyDescent="0.3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37"/>
    </row>
    <row r="54" spans="1:12" x14ac:dyDescent="0.3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37"/>
    </row>
    <row r="55" spans="1:12" x14ac:dyDescent="0.3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37"/>
    </row>
    <row r="56" spans="1:12" x14ac:dyDescent="0.3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37"/>
    </row>
    <row r="57" spans="1:12" x14ac:dyDescent="0.3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37"/>
    </row>
    <row r="58" spans="1:12" x14ac:dyDescent="0.3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37"/>
    </row>
    <row r="59" spans="1:12" x14ac:dyDescent="0.3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37"/>
    </row>
    <row r="60" spans="1:12" x14ac:dyDescent="0.3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37"/>
    </row>
    <row r="61" spans="1:12" x14ac:dyDescent="0.3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37"/>
    </row>
    <row r="62" spans="1:12" x14ac:dyDescent="0.3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37"/>
    </row>
    <row r="63" spans="1:12" x14ac:dyDescent="0.3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37"/>
    </row>
    <row r="64" spans="1:12" x14ac:dyDescent="0.3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37"/>
    </row>
    <row r="65" spans="1:12" x14ac:dyDescent="0.3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37"/>
    </row>
    <row r="66" spans="1:12" x14ac:dyDescent="0.3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37"/>
    </row>
    <row r="67" spans="1:12" x14ac:dyDescent="0.3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37"/>
    </row>
    <row r="68" spans="1:12" x14ac:dyDescent="0.3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37"/>
    </row>
    <row r="69" spans="1:12" x14ac:dyDescent="0.3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37"/>
    </row>
    <row r="70" spans="1:12" x14ac:dyDescent="0.3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37"/>
    </row>
    <row r="71" spans="1:12" x14ac:dyDescent="0.3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37"/>
    </row>
    <row r="72" spans="1:12" x14ac:dyDescent="0.3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37"/>
    </row>
    <row r="73" spans="1:12" x14ac:dyDescent="0.3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37"/>
    </row>
    <row r="74" spans="1:12" x14ac:dyDescent="0.3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37"/>
    </row>
    <row r="75" spans="1:12" x14ac:dyDescent="0.3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37"/>
    </row>
    <row r="76" spans="1:12" x14ac:dyDescent="0.3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37"/>
    </row>
    <row r="77" spans="1:12" x14ac:dyDescent="0.3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37"/>
    </row>
    <row r="78" spans="1:12" x14ac:dyDescent="0.3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37"/>
    </row>
    <row r="79" spans="1:12" x14ac:dyDescent="0.3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37"/>
    </row>
    <row r="80" spans="1:12" x14ac:dyDescent="0.3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37"/>
    </row>
    <row r="81" spans="1:12" x14ac:dyDescent="0.3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37"/>
    </row>
    <row r="82" spans="1:12" x14ac:dyDescent="0.3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37"/>
    </row>
    <row r="83" spans="1:12" x14ac:dyDescent="0.3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37"/>
    </row>
    <row r="84" spans="1:12" x14ac:dyDescent="0.3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37"/>
    </row>
    <row r="85" spans="1:12" x14ac:dyDescent="0.3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37"/>
    </row>
    <row r="86" spans="1:12" x14ac:dyDescent="0.3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37"/>
    </row>
    <row r="87" spans="1:12" x14ac:dyDescent="0.3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37"/>
    </row>
    <row r="88" spans="1:12" x14ac:dyDescent="0.3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37"/>
    </row>
    <row r="89" spans="1:12" x14ac:dyDescent="0.3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37"/>
    </row>
    <row r="90" spans="1:12" x14ac:dyDescent="0.3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37"/>
    </row>
    <row r="91" spans="1:12" x14ac:dyDescent="0.3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37"/>
    </row>
    <row r="92" spans="1:12" x14ac:dyDescent="0.3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37"/>
    </row>
    <row r="93" spans="1:12" x14ac:dyDescent="0.3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37"/>
    </row>
    <row r="94" spans="1:12" x14ac:dyDescent="0.3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37"/>
    </row>
    <row r="95" spans="1:12" x14ac:dyDescent="0.3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37"/>
    </row>
    <row r="96" spans="1:12" x14ac:dyDescent="0.3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37"/>
    </row>
    <row r="97" spans="1:12" x14ac:dyDescent="0.3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37"/>
    </row>
    <row r="98" spans="1:12" x14ac:dyDescent="0.3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37"/>
    </row>
    <row r="99" spans="1:12" x14ac:dyDescent="0.3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37"/>
    </row>
    <row r="100" spans="1:12" x14ac:dyDescent="0.3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37"/>
    </row>
    <row r="101" spans="1:12" x14ac:dyDescent="0.3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37"/>
    </row>
    <row r="102" spans="1:12" x14ac:dyDescent="0.3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37"/>
    </row>
    <row r="103" spans="1:12" x14ac:dyDescent="0.3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37"/>
    </row>
    <row r="104" spans="1:12" x14ac:dyDescent="0.3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37"/>
    </row>
    <row r="105" spans="1:12" x14ac:dyDescent="0.3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37"/>
    </row>
    <row r="106" spans="1:12" x14ac:dyDescent="0.3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37"/>
    </row>
    <row r="107" spans="1:12" x14ac:dyDescent="0.3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37"/>
    </row>
    <row r="108" spans="1:12" x14ac:dyDescent="0.3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37"/>
    </row>
    <row r="109" spans="1:12" x14ac:dyDescent="0.3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37"/>
    </row>
    <row r="110" spans="1:12" x14ac:dyDescent="0.3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37"/>
    </row>
    <row r="111" spans="1:12" x14ac:dyDescent="0.3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37"/>
    </row>
    <row r="112" spans="1:12" x14ac:dyDescent="0.3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37"/>
    </row>
    <row r="113" spans="1:12" x14ac:dyDescent="0.3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37"/>
    </row>
    <row r="114" spans="1:12" x14ac:dyDescent="0.3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37"/>
    </row>
    <row r="115" spans="1:12" x14ac:dyDescent="0.3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37"/>
    </row>
    <row r="116" spans="1:12" x14ac:dyDescent="0.3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37"/>
    </row>
    <row r="117" spans="1:12" x14ac:dyDescent="0.3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37"/>
    </row>
    <row r="118" spans="1:12" x14ac:dyDescent="0.3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37"/>
    </row>
    <row r="119" spans="1:12" x14ac:dyDescent="0.3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37"/>
    </row>
    <row r="120" spans="1:12" x14ac:dyDescent="0.3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37"/>
    </row>
    <row r="121" spans="1:12" x14ac:dyDescent="0.3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37"/>
    </row>
    <row r="122" spans="1:12" x14ac:dyDescent="0.3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37"/>
    </row>
    <row r="123" spans="1:12" x14ac:dyDescent="0.3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37"/>
    </row>
    <row r="124" spans="1:12" x14ac:dyDescent="0.3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37"/>
    </row>
    <row r="125" spans="1:12" x14ac:dyDescent="0.3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37"/>
    </row>
    <row r="126" spans="1:12" x14ac:dyDescent="0.3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37"/>
    </row>
    <row r="127" spans="1:12" x14ac:dyDescent="0.3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37"/>
    </row>
    <row r="128" spans="1:12" x14ac:dyDescent="0.3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37"/>
    </row>
    <row r="129" spans="1:12" x14ac:dyDescent="0.3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37"/>
    </row>
    <row r="130" spans="1:12" x14ac:dyDescent="0.3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37"/>
    </row>
    <row r="131" spans="1:12" x14ac:dyDescent="0.3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37"/>
    </row>
    <row r="132" spans="1:12" x14ac:dyDescent="0.3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37"/>
    </row>
    <row r="133" spans="1:12" x14ac:dyDescent="0.3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37"/>
    </row>
    <row r="134" spans="1:12" x14ac:dyDescent="0.3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37"/>
    </row>
    <row r="135" spans="1:12" x14ac:dyDescent="0.3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37"/>
    </row>
    <row r="136" spans="1:12" x14ac:dyDescent="0.3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37"/>
    </row>
    <row r="137" spans="1:12" x14ac:dyDescent="0.3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37"/>
    </row>
    <row r="138" spans="1:12" x14ac:dyDescent="0.3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37"/>
    </row>
    <row r="139" spans="1:12" x14ac:dyDescent="0.3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37"/>
    </row>
    <row r="140" spans="1:12" x14ac:dyDescent="0.3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37"/>
    </row>
    <row r="141" spans="1:12" x14ac:dyDescent="0.3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37"/>
    </row>
    <row r="142" spans="1:12" x14ac:dyDescent="0.3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37"/>
    </row>
    <row r="143" spans="1:12" x14ac:dyDescent="0.3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37"/>
    </row>
    <row r="144" spans="1:12" x14ac:dyDescent="0.3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37"/>
    </row>
    <row r="145" spans="1:12" x14ac:dyDescent="0.3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37"/>
    </row>
    <row r="146" spans="1:12" x14ac:dyDescent="0.3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37"/>
    </row>
    <row r="147" spans="1:12" x14ac:dyDescent="0.3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37"/>
    </row>
    <row r="148" spans="1:12" x14ac:dyDescent="0.3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37"/>
    </row>
    <row r="149" spans="1:12" x14ac:dyDescent="0.3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37"/>
    </row>
    <row r="150" spans="1:12" x14ac:dyDescent="0.3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37"/>
    </row>
    <row r="151" spans="1:12" x14ac:dyDescent="0.3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37"/>
    </row>
    <row r="152" spans="1:12" x14ac:dyDescent="0.3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37"/>
    </row>
    <row r="153" spans="1:12" x14ac:dyDescent="0.3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37"/>
    </row>
    <row r="154" spans="1:12" x14ac:dyDescent="0.3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37"/>
    </row>
    <row r="155" spans="1:12" x14ac:dyDescent="0.3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37"/>
    </row>
    <row r="156" spans="1:12" x14ac:dyDescent="0.3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37"/>
    </row>
    <row r="157" spans="1:12" x14ac:dyDescent="0.3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37"/>
    </row>
    <row r="158" spans="1:12" x14ac:dyDescent="0.3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37"/>
    </row>
    <row r="159" spans="1:12" x14ac:dyDescent="0.3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37"/>
    </row>
    <row r="160" spans="1:12" x14ac:dyDescent="0.3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37"/>
    </row>
    <row r="161" spans="1:12" x14ac:dyDescent="0.3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37"/>
    </row>
    <row r="162" spans="1:12" x14ac:dyDescent="0.3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37"/>
    </row>
    <row r="163" spans="1:12" x14ac:dyDescent="0.3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37"/>
    </row>
    <row r="164" spans="1:12" x14ac:dyDescent="0.3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37"/>
    </row>
    <row r="165" spans="1:12" x14ac:dyDescent="0.3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37"/>
    </row>
    <row r="166" spans="1:12" x14ac:dyDescent="0.3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37"/>
    </row>
    <row r="167" spans="1:12" x14ac:dyDescent="0.3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37"/>
    </row>
    <row r="168" spans="1:12" x14ac:dyDescent="0.3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37"/>
    </row>
    <row r="169" spans="1:12" x14ac:dyDescent="0.3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37"/>
    </row>
    <row r="170" spans="1:12" x14ac:dyDescent="0.3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37"/>
    </row>
    <row r="171" spans="1:12" x14ac:dyDescent="0.3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37"/>
    </row>
    <row r="172" spans="1:12" x14ac:dyDescent="0.3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37"/>
    </row>
    <row r="173" spans="1:12" x14ac:dyDescent="0.3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37"/>
    </row>
    <row r="174" spans="1:12" x14ac:dyDescent="0.3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37"/>
    </row>
    <row r="175" spans="1:12" x14ac:dyDescent="0.3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37"/>
    </row>
    <row r="176" spans="1:12" x14ac:dyDescent="0.3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37"/>
    </row>
    <row r="177" spans="1:12" x14ac:dyDescent="0.3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37"/>
    </row>
    <row r="178" spans="1:12" x14ac:dyDescent="0.3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37"/>
    </row>
    <row r="179" spans="1:12" x14ac:dyDescent="0.3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37"/>
    </row>
    <row r="180" spans="1:12" x14ac:dyDescent="0.3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37"/>
    </row>
    <row r="181" spans="1:12" x14ac:dyDescent="0.3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37"/>
    </row>
    <row r="182" spans="1:12" x14ac:dyDescent="0.3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37"/>
    </row>
    <row r="183" spans="1:12" x14ac:dyDescent="0.3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37"/>
    </row>
    <row r="184" spans="1:12" x14ac:dyDescent="0.3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37"/>
    </row>
    <row r="185" spans="1:12" x14ac:dyDescent="0.3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37"/>
    </row>
    <row r="186" spans="1:12" x14ac:dyDescent="0.3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37"/>
    </row>
    <row r="187" spans="1:12" x14ac:dyDescent="0.3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37"/>
    </row>
    <row r="188" spans="1:12" x14ac:dyDescent="0.3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37"/>
    </row>
    <row r="189" spans="1:12" x14ac:dyDescent="0.3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37"/>
    </row>
    <row r="190" spans="1:12" x14ac:dyDescent="0.3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37"/>
    </row>
    <row r="191" spans="1:12" x14ac:dyDescent="0.3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37"/>
    </row>
    <row r="192" spans="1:12" x14ac:dyDescent="0.3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37"/>
    </row>
    <row r="193" spans="1:12" x14ac:dyDescent="0.3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37"/>
    </row>
    <row r="194" spans="1:12" x14ac:dyDescent="0.3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37"/>
    </row>
    <row r="195" spans="1:12" x14ac:dyDescent="0.3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37"/>
    </row>
    <row r="196" spans="1:12" x14ac:dyDescent="0.3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37"/>
    </row>
    <row r="197" spans="1:12" x14ac:dyDescent="0.3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37"/>
    </row>
    <row r="198" spans="1:12" x14ac:dyDescent="0.3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37"/>
    </row>
    <row r="199" spans="1:12" x14ac:dyDescent="0.3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37"/>
    </row>
    <row r="200" spans="1:12" x14ac:dyDescent="0.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37"/>
    </row>
    <row r="201" spans="1:12" x14ac:dyDescent="0.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37"/>
    </row>
    <row r="202" spans="1:12" x14ac:dyDescent="0.3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37"/>
    </row>
    <row r="203" spans="1:12" x14ac:dyDescent="0.3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37"/>
    </row>
    <row r="204" spans="1:12" x14ac:dyDescent="0.3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37"/>
    </row>
    <row r="205" spans="1:12" x14ac:dyDescent="0.3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37"/>
    </row>
    <row r="206" spans="1:12" x14ac:dyDescent="0.3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37"/>
    </row>
    <row r="207" spans="1:12" x14ac:dyDescent="0.3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37"/>
    </row>
    <row r="208" spans="1:12" x14ac:dyDescent="0.3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37"/>
    </row>
    <row r="209" spans="1:12" x14ac:dyDescent="0.3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37"/>
    </row>
    <row r="210" spans="1:12" x14ac:dyDescent="0.3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37"/>
    </row>
    <row r="211" spans="1:12" x14ac:dyDescent="0.3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37"/>
    </row>
    <row r="212" spans="1:12" x14ac:dyDescent="0.3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37"/>
    </row>
    <row r="213" spans="1:12" x14ac:dyDescent="0.3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37"/>
    </row>
    <row r="214" spans="1:12" x14ac:dyDescent="0.3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37"/>
    </row>
    <row r="215" spans="1:12" x14ac:dyDescent="0.3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37"/>
    </row>
    <row r="216" spans="1:12" x14ac:dyDescent="0.3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37"/>
    </row>
    <row r="217" spans="1:12" x14ac:dyDescent="0.3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37"/>
    </row>
    <row r="218" spans="1:12" x14ac:dyDescent="0.3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37"/>
    </row>
    <row r="219" spans="1:12" x14ac:dyDescent="0.3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37"/>
    </row>
    <row r="220" spans="1:12" x14ac:dyDescent="0.3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37"/>
    </row>
    <row r="221" spans="1:12" x14ac:dyDescent="0.3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37"/>
    </row>
    <row r="222" spans="1:12" x14ac:dyDescent="0.3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37"/>
    </row>
    <row r="223" spans="1:12" x14ac:dyDescent="0.3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37"/>
    </row>
    <row r="224" spans="1:12" x14ac:dyDescent="0.3">
      <c r="A224" s="8"/>
      <c r="B224" s="8"/>
      <c r="C224" s="8"/>
      <c r="D224" s="8"/>
      <c r="E224" s="8"/>
      <c r="F224" s="8"/>
      <c r="G224" s="8"/>
      <c r="H224" s="8"/>
      <c r="I224" s="8"/>
      <c r="J224" s="8"/>
      <c r="K224" s="8"/>
      <c r="L224" s="37"/>
    </row>
    <row r="225" spans="1:12" x14ac:dyDescent="0.3">
      <c r="A225" s="8"/>
      <c r="B225" s="8"/>
      <c r="C225" s="8"/>
      <c r="D225" s="8"/>
      <c r="E225" s="8"/>
      <c r="F225" s="8"/>
      <c r="G225" s="8"/>
      <c r="H225" s="8"/>
      <c r="I225" s="8"/>
      <c r="J225" s="8"/>
      <c r="K225" s="8"/>
      <c r="L225" s="37"/>
    </row>
    <row r="226" spans="1:12" x14ac:dyDescent="0.3">
      <c r="A226" s="8"/>
      <c r="B226" s="8"/>
      <c r="C226" s="8"/>
      <c r="D226" s="8"/>
      <c r="E226" s="8"/>
      <c r="F226" s="8"/>
      <c r="G226" s="8"/>
      <c r="H226" s="8"/>
      <c r="I226" s="8"/>
      <c r="J226" s="8"/>
      <c r="K226" s="8"/>
      <c r="L226" s="37"/>
    </row>
    <row r="227" spans="1:12" x14ac:dyDescent="0.3">
      <c r="A227" s="8"/>
      <c r="B227" s="8"/>
      <c r="C227" s="8"/>
      <c r="D227" s="8"/>
      <c r="E227" s="8"/>
      <c r="F227" s="8"/>
      <c r="G227" s="8"/>
      <c r="H227" s="8"/>
      <c r="I227" s="8"/>
      <c r="J227" s="8"/>
      <c r="K227" s="8"/>
      <c r="L227" s="37"/>
    </row>
    <row r="228" spans="1:12" x14ac:dyDescent="0.3">
      <c r="A228" s="8"/>
      <c r="B228" s="8"/>
      <c r="C228" s="8"/>
      <c r="D228" s="8"/>
      <c r="E228" s="8"/>
      <c r="F228" s="8"/>
      <c r="G228" s="8"/>
      <c r="H228" s="8"/>
      <c r="I228" s="8"/>
      <c r="J228" s="8"/>
      <c r="K228" s="8"/>
      <c r="L228" s="37"/>
    </row>
    <row r="229" spans="1:12" x14ac:dyDescent="0.3">
      <c r="A229" s="8"/>
      <c r="B229" s="8"/>
      <c r="C229" s="8"/>
      <c r="D229" s="8"/>
      <c r="E229" s="8"/>
      <c r="F229" s="8"/>
      <c r="G229" s="8"/>
      <c r="H229" s="8"/>
      <c r="I229" s="8"/>
      <c r="J229" s="8"/>
      <c r="K229" s="8"/>
      <c r="L229" s="37"/>
    </row>
    <row r="230" spans="1:12" x14ac:dyDescent="0.3">
      <c r="A230" s="8"/>
      <c r="B230" s="8"/>
      <c r="C230" s="8"/>
      <c r="D230" s="8"/>
      <c r="E230" s="8"/>
      <c r="F230" s="8"/>
      <c r="G230" s="8"/>
      <c r="H230" s="8"/>
      <c r="I230" s="8"/>
      <c r="J230" s="8"/>
      <c r="K230" s="8"/>
      <c r="L230" s="37"/>
    </row>
    <row r="231" spans="1:12" x14ac:dyDescent="0.3">
      <c r="A231" s="8"/>
      <c r="B231" s="8"/>
      <c r="C231" s="8"/>
      <c r="D231" s="8"/>
      <c r="E231" s="8"/>
      <c r="F231" s="8"/>
      <c r="G231" s="8"/>
      <c r="H231" s="8"/>
      <c r="I231" s="8"/>
      <c r="J231" s="8"/>
      <c r="K231" s="8"/>
      <c r="L231" s="37"/>
    </row>
    <row r="232" spans="1:12" x14ac:dyDescent="0.3">
      <c r="A232" s="8"/>
      <c r="B232" s="8"/>
      <c r="C232" s="8"/>
      <c r="D232" s="8"/>
      <c r="E232" s="8"/>
      <c r="F232" s="8"/>
      <c r="G232" s="8"/>
      <c r="H232" s="8"/>
      <c r="I232" s="8"/>
      <c r="J232" s="8"/>
      <c r="K232" s="8"/>
      <c r="L232" s="37"/>
    </row>
    <row r="233" spans="1:12" x14ac:dyDescent="0.3">
      <c r="A233" s="8"/>
      <c r="B233" s="8"/>
      <c r="C233" s="8"/>
      <c r="D233" s="8"/>
      <c r="E233" s="8"/>
      <c r="F233" s="8"/>
      <c r="G233" s="8"/>
      <c r="H233" s="8"/>
      <c r="I233" s="8"/>
      <c r="J233" s="8"/>
      <c r="K233" s="8"/>
      <c r="L233" s="37"/>
    </row>
    <row r="234" spans="1:12" x14ac:dyDescent="0.3">
      <c r="A234" s="8"/>
      <c r="B234" s="8"/>
      <c r="C234" s="8"/>
      <c r="D234" s="8"/>
      <c r="E234" s="8"/>
      <c r="F234" s="8"/>
      <c r="G234" s="8"/>
      <c r="H234" s="8"/>
      <c r="I234" s="8"/>
      <c r="J234" s="8"/>
      <c r="K234" s="8"/>
      <c r="L234" s="37"/>
    </row>
    <row r="235" spans="1:12" x14ac:dyDescent="0.3">
      <c r="A235" s="8"/>
      <c r="B235" s="8"/>
      <c r="C235" s="8"/>
      <c r="D235" s="8"/>
      <c r="E235" s="8"/>
      <c r="F235" s="8"/>
      <c r="G235" s="8"/>
      <c r="H235" s="8"/>
      <c r="I235" s="8"/>
      <c r="J235" s="8"/>
      <c r="K235" s="8"/>
      <c r="L235" s="37"/>
    </row>
    <row r="236" spans="1:12" x14ac:dyDescent="0.3">
      <c r="A236" s="8"/>
      <c r="B236" s="8"/>
      <c r="C236" s="8"/>
      <c r="D236" s="8"/>
      <c r="E236" s="8"/>
      <c r="F236" s="8"/>
      <c r="G236" s="8"/>
      <c r="H236" s="8"/>
      <c r="I236" s="8"/>
      <c r="J236" s="8"/>
      <c r="K236" s="8"/>
      <c r="L236" s="37"/>
    </row>
    <row r="237" spans="1:12" x14ac:dyDescent="0.3">
      <c r="A237" s="8"/>
      <c r="B237" s="8"/>
      <c r="C237" s="8"/>
      <c r="D237" s="8"/>
      <c r="E237" s="8"/>
      <c r="F237" s="8"/>
      <c r="G237" s="8"/>
      <c r="H237" s="8"/>
      <c r="I237" s="8"/>
      <c r="J237" s="8"/>
      <c r="K237" s="8"/>
      <c r="L237" s="37"/>
    </row>
    <row r="238" spans="1:12" x14ac:dyDescent="0.3">
      <c r="A238" s="8"/>
      <c r="B238" s="8"/>
      <c r="C238" s="8"/>
      <c r="D238" s="8"/>
      <c r="E238" s="8"/>
      <c r="F238" s="8"/>
      <c r="G238" s="8"/>
      <c r="H238" s="8"/>
      <c r="I238" s="8"/>
      <c r="J238" s="8"/>
      <c r="K238" s="8"/>
      <c r="L238" s="37"/>
    </row>
    <row r="239" spans="1:12" x14ac:dyDescent="0.3">
      <c r="A239" s="8"/>
      <c r="B239" s="8"/>
      <c r="C239" s="8"/>
      <c r="D239" s="8"/>
      <c r="E239" s="8"/>
      <c r="F239" s="8"/>
      <c r="G239" s="8"/>
      <c r="H239" s="8"/>
      <c r="I239" s="8"/>
      <c r="J239" s="8"/>
      <c r="K239" s="8"/>
      <c r="L239" s="37"/>
    </row>
    <row r="240" spans="1:12" x14ac:dyDescent="0.3">
      <c r="A240" s="8"/>
      <c r="B240" s="8"/>
      <c r="C240" s="8"/>
      <c r="D240" s="8"/>
      <c r="E240" s="8"/>
      <c r="F240" s="8"/>
      <c r="G240" s="8"/>
      <c r="H240" s="8"/>
      <c r="I240" s="8"/>
      <c r="J240" s="8"/>
      <c r="K240" s="8"/>
      <c r="L240" s="37"/>
    </row>
    <row r="241" spans="1:12" x14ac:dyDescent="0.3">
      <c r="A241" s="8"/>
      <c r="B241" s="8"/>
      <c r="C241" s="8"/>
      <c r="D241" s="8"/>
      <c r="E241" s="8"/>
      <c r="F241" s="8"/>
      <c r="G241" s="8"/>
      <c r="H241" s="8"/>
      <c r="I241" s="8"/>
      <c r="J241" s="8"/>
      <c r="K241" s="8"/>
      <c r="L241" s="37"/>
    </row>
    <row r="242" spans="1:12" x14ac:dyDescent="0.3">
      <c r="A242" s="8"/>
      <c r="B242" s="8"/>
      <c r="C242" s="8"/>
      <c r="D242" s="8"/>
      <c r="E242" s="8"/>
      <c r="F242" s="8"/>
      <c r="G242" s="8"/>
      <c r="H242" s="8"/>
      <c r="I242" s="8"/>
      <c r="J242" s="8"/>
      <c r="K242" s="8"/>
      <c r="L242" s="37"/>
    </row>
    <row r="243" spans="1:12" x14ac:dyDescent="0.3">
      <c r="A243" s="8"/>
      <c r="B243" s="8"/>
      <c r="C243" s="8"/>
      <c r="D243" s="8"/>
      <c r="E243" s="8"/>
      <c r="F243" s="8"/>
      <c r="G243" s="8"/>
      <c r="H243" s="8"/>
      <c r="I243" s="8"/>
      <c r="J243" s="8"/>
      <c r="K243" s="8"/>
      <c r="L243" s="37"/>
    </row>
    <row r="244" spans="1:12" x14ac:dyDescent="0.3">
      <c r="A244" s="8"/>
      <c r="B244" s="8"/>
      <c r="C244" s="8"/>
      <c r="D244" s="8"/>
      <c r="E244" s="8"/>
      <c r="F244" s="8"/>
      <c r="G244" s="8"/>
      <c r="H244" s="8"/>
      <c r="I244" s="8"/>
      <c r="J244" s="8"/>
      <c r="K244" s="8"/>
      <c r="L244" s="37"/>
    </row>
    <row r="245" spans="1:12" x14ac:dyDescent="0.3">
      <c r="A245" s="8"/>
      <c r="B245" s="8"/>
      <c r="C245" s="8"/>
      <c r="D245" s="8"/>
      <c r="E245" s="8"/>
      <c r="F245" s="8"/>
      <c r="G245" s="8"/>
      <c r="H245" s="8"/>
      <c r="I245" s="8"/>
      <c r="J245" s="8"/>
      <c r="K245" s="8"/>
      <c r="L245" s="37"/>
    </row>
    <row r="246" spans="1:12" x14ac:dyDescent="0.3">
      <c r="A246" s="8"/>
      <c r="B246" s="8"/>
      <c r="C246" s="8"/>
      <c r="D246" s="8"/>
      <c r="E246" s="8"/>
      <c r="F246" s="8"/>
      <c r="G246" s="8"/>
      <c r="H246" s="8"/>
      <c r="I246" s="8"/>
      <c r="J246" s="8"/>
      <c r="K246" s="8"/>
      <c r="L246" s="37"/>
    </row>
    <row r="247" spans="1:12" x14ac:dyDescent="0.3">
      <c r="A247" s="8"/>
      <c r="B247" s="8"/>
      <c r="C247" s="8"/>
      <c r="D247" s="8"/>
      <c r="E247" s="8"/>
      <c r="F247" s="8"/>
      <c r="G247" s="8"/>
      <c r="H247" s="8"/>
      <c r="I247" s="8"/>
      <c r="J247" s="8"/>
      <c r="K247" s="8"/>
      <c r="L247" s="37"/>
    </row>
    <row r="248" spans="1:12" x14ac:dyDescent="0.3">
      <c r="A248" s="8"/>
      <c r="B248" s="8"/>
      <c r="C248" s="8"/>
      <c r="D248" s="8"/>
      <c r="E248" s="8"/>
      <c r="F248" s="8"/>
      <c r="G248" s="8"/>
      <c r="H248" s="8"/>
      <c r="I248" s="8"/>
      <c r="J248" s="8"/>
      <c r="K248" s="8"/>
      <c r="L248" s="37"/>
    </row>
    <row r="249" spans="1:12" x14ac:dyDescent="0.3">
      <c r="A249" s="8"/>
      <c r="B249" s="8"/>
      <c r="C249" s="8"/>
      <c r="D249" s="8"/>
      <c r="E249" s="8"/>
      <c r="F249" s="8"/>
      <c r="G249" s="8"/>
      <c r="H249" s="8"/>
      <c r="I249" s="8"/>
      <c r="J249" s="8"/>
      <c r="K249" s="8"/>
      <c r="L249" s="37"/>
    </row>
    <row r="250" spans="1:12" x14ac:dyDescent="0.3">
      <c r="A250" s="8"/>
      <c r="B250" s="8"/>
      <c r="C250" s="8"/>
      <c r="D250" s="8"/>
      <c r="E250" s="8"/>
      <c r="F250" s="8"/>
      <c r="G250" s="8"/>
      <c r="H250" s="8"/>
      <c r="I250" s="8"/>
      <c r="J250" s="8"/>
      <c r="K250" s="8"/>
      <c r="L250" s="37"/>
    </row>
    <row r="251" spans="1:12" x14ac:dyDescent="0.3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  <c r="L251" s="37"/>
    </row>
    <row r="252" spans="1:12" x14ac:dyDescent="0.3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  <c r="L252" s="37"/>
    </row>
    <row r="253" spans="1:12" x14ac:dyDescent="0.3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  <c r="L253" s="37"/>
    </row>
    <row r="254" spans="1:12" x14ac:dyDescent="0.3">
      <c r="A254" s="8"/>
      <c r="B254" s="8"/>
      <c r="C254" s="8"/>
      <c r="D254" s="8"/>
      <c r="E254" s="8"/>
      <c r="F254" s="8"/>
      <c r="G254" s="8"/>
      <c r="H254" s="8"/>
      <c r="I254" s="8"/>
      <c r="J254" s="8"/>
      <c r="K254" s="8"/>
      <c r="L254" s="37"/>
    </row>
    <row r="255" spans="1:12" x14ac:dyDescent="0.3">
      <c r="A255" s="8"/>
      <c r="B255" s="8"/>
      <c r="C255" s="8"/>
      <c r="D255" s="8"/>
      <c r="E255" s="8"/>
      <c r="F255" s="8"/>
      <c r="G255" s="8"/>
      <c r="H255" s="8"/>
      <c r="I255" s="8"/>
      <c r="J255" s="8"/>
      <c r="K255" s="8"/>
      <c r="L255" s="37"/>
    </row>
    <row r="256" spans="1:12" x14ac:dyDescent="0.3">
      <c r="A256" s="8"/>
      <c r="B256" s="8"/>
      <c r="C256" s="8"/>
      <c r="D256" s="8"/>
      <c r="E256" s="8"/>
      <c r="F256" s="8"/>
      <c r="G256" s="8"/>
      <c r="H256" s="8"/>
      <c r="I256" s="8"/>
      <c r="J256" s="8"/>
      <c r="K256" s="8"/>
      <c r="L256" s="37"/>
    </row>
    <row r="257" spans="1:12" x14ac:dyDescent="0.3">
      <c r="A257" s="8"/>
      <c r="B257" s="8"/>
      <c r="C257" s="8"/>
      <c r="D257" s="8"/>
      <c r="E257" s="8"/>
      <c r="F257" s="8"/>
      <c r="G257" s="8"/>
      <c r="H257" s="8"/>
      <c r="I257" s="8"/>
      <c r="J257" s="8"/>
      <c r="K257" s="8"/>
      <c r="L257" s="37"/>
    </row>
    <row r="258" spans="1:12" x14ac:dyDescent="0.3">
      <c r="A258" s="8"/>
      <c r="B258" s="8"/>
      <c r="C258" s="8"/>
      <c r="D258" s="8"/>
      <c r="E258" s="8"/>
      <c r="F258" s="8"/>
      <c r="G258" s="8"/>
      <c r="H258" s="8"/>
      <c r="I258" s="8"/>
      <c r="J258" s="8"/>
      <c r="K258" s="8"/>
      <c r="L258" s="37"/>
    </row>
    <row r="259" spans="1:12" x14ac:dyDescent="0.3">
      <c r="A259" s="8"/>
      <c r="B259" s="8"/>
      <c r="C259" s="8"/>
      <c r="D259" s="8"/>
      <c r="E259" s="8"/>
      <c r="F259" s="8"/>
      <c r="G259" s="8"/>
      <c r="H259" s="8"/>
      <c r="I259" s="8"/>
      <c r="J259" s="8"/>
      <c r="K259" s="8"/>
      <c r="L259" s="37"/>
    </row>
    <row r="260" spans="1:12" x14ac:dyDescent="0.3">
      <c r="A260" s="8"/>
      <c r="B260" s="8"/>
      <c r="C260" s="8"/>
      <c r="D260" s="8"/>
      <c r="E260" s="8"/>
      <c r="F260" s="8"/>
      <c r="G260" s="8"/>
      <c r="H260" s="8"/>
      <c r="I260" s="8"/>
      <c r="J260" s="8"/>
      <c r="K260" s="8"/>
      <c r="L260" s="37"/>
    </row>
    <row r="261" spans="1:12" x14ac:dyDescent="0.3">
      <c r="A261" s="8"/>
      <c r="B261" s="8"/>
      <c r="C261" s="8"/>
      <c r="D261" s="8"/>
      <c r="E261" s="8"/>
      <c r="F261" s="8"/>
      <c r="G261" s="8"/>
      <c r="H261" s="8"/>
      <c r="I261" s="8"/>
      <c r="J261" s="8"/>
      <c r="K261" s="8"/>
      <c r="L261" s="37"/>
    </row>
    <row r="262" spans="1:12" x14ac:dyDescent="0.3">
      <c r="A262" s="8"/>
      <c r="B262" s="8"/>
      <c r="C262" s="8"/>
      <c r="D262" s="8"/>
      <c r="E262" s="8"/>
      <c r="F262" s="8"/>
      <c r="G262" s="8"/>
      <c r="H262" s="8"/>
      <c r="I262" s="8"/>
      <c r="J262" s="8"/>
      <c r="K262" s="8"/>
      <c r="L262" s="37"/>
    </row>
    <row r="263" spans="1:12" x14ac:dyDescent="0.3">
      <c r="A263" s="8"/>
      <c r="B263" s="8"/>
      <c r="C263" s="8"/>
      <c r="D263" s="8"/>
      <c r="E263" s="8"/>
      <c r="F263" s="8"/>
      <c r="G263" s="8"/>
      <c r="H263" s="8"/>
      <c r="I263" s="8"/>
      <c r="J263" s="8"/>
      <c r="K263" s="8"/>
      <c r="L263" s="37"/>
    </row>
    <row r="264" spans="1:12" x14ac:dyDescent="0.3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  <c r="L264" s="37"/>
    </row>
    <row r="265" spans="1:12" x14ac:dyDescent="0.3">
      <c r="A265" s="8"/>
      <c r="B265" s="8"/>
      <c r="C265" s="8"/>
      <c r="D265" s="8"/>
      <c r="E265" s="8"/>
      <c r="F265" s="8"/>
      <c r="G265" s="8"/>
      <c r="H265" s="8"/>
      <c r="I265" s="8"/>
      <c r="J265" s="8"/>
      <c r="K265" s="8"/>
      <c r="L265" s="37"/>
    </row>
    <row r="266" spans="1:12" x14ac:dyDescent="0.3">
      <c r="A266" s="8"/>
      <c r="B266" s="8"/>
      <c r="C266" s="8"/>
      <c r="D266" s="8"/>
      <c r="E266" s="8"/>
      <c r="F266" s="8"/>
      <c r="G266" s="8"/>
      <c r="H266" s="8"/>
      <c r="I266" s="8"/>
      <c r="J266" s="8"/>
      <c r="K266" s="8"/>
      <c r="L266" s="37"/>
    </row>
    <row r="267" spans="1:12" x14ac:dyDescent="0.3">
      <c r="A267" s="8"/>
      <c r="B267" s="8"/>
      <c r="C267" s="8"/>
      <c r="D267" s="8"/>
      <c r="E267" s="8"/>
      <c r="F267" s="8"/>
      <c r="G267" s="8"/>
      <c r="H267" s="8"/>
      <c r="I267" s="8"/>
      <c r="J267" s="8"/>
      <c r="K267" s="8"/>
      <c r="L267" s="37"/>
    </row>
    <row r="268" spans="1:12" x14ac:dyDescent="0.3">
      <c r="A268" s="8"/>
      <c r="B268" s="8"/>
      <c r="C268" s="8"/>
      <c r="D268" s="8"/>
      <c r="E268" s="8"/>
      <c r="F268" s="8"/>
      <c r="G268" s="8"/>
      <c r="H268" s="8"/>
      <c r="I268" s="8"/>
      <c r="J268" s="8"/>
      <c r="K268" s="8"/>
      <c r="L268" s="37"/>
    </row>
    <row r="269" spans="1:12" x14ac:dyDescent="0.3">
      <c r="A269" s="8"/>
      <c r="B269" s="8"/>
      <c r="C269" s="8"/>
      <c r="D269" s="8"/>
      <c r="E269" s="8"/>
      <c r="F269" s="8"/>
      <c r="G269" s="8"/>
      <c r="H269" s="8"/>
      <c r="I269" s="8"/>
      <c r="J269" s="8"/>
      <c r="K269" s="8"/>
      <c r="L269" s="37"/>
    </row>
    <row r="270" spans="1:12" x14ac:dyDescent="0.3">
      <c r="A270" s="8"/>
      <c r="B270" s="8"/>
      <c r="C270" s="8"/>
      <c r="D270" s="8"/>
      <c r="E270" s="8"/>
      <c r="F270" s="8"/>
      <c r="G270" s="8"/>
      <c r="H270" s="8"/>
      <c r="I270" s="8"/>
      <c r="J270" s="8"/>
      <c r="K270" s="8"/>
      <c r="L270" s="37"/>
    </row>
    <row r="271" spans="1:12" x14ac:dyDescent="0.3">
      <c r="A271" s="8"/>
      <c r="B271" s="8"/>
      <c r="C271" s="8"/>
      <c r="D271" s="8"/>
      <c r="E271" s="8"/>
      <c r="F271" s="8"/>
      <c r="G271" s="8"/>
      <c r="H271" s="8"/>
      <c r="I271" s="8"/>
      <c r="J271" s="8"/>
      <c r="K271" s="8"/>
      <c r="L271" s="37"/>
    </row>
    <row r="272" spans="1:12" x14ac:dyDescent="0.3">
      <c r="A272" s="8"/>
      <c r="B272" s="8"/>
      <c r="C272" s="8"/>
      <c r="D272" s="8"/>
      <c r="E272" s="8"/>
      <c r="F272" s="8"/>
      <c r="G272" s="8"/>
      <c r="H272" s="8"/>
      <c r="I272" s="8"/>
      <c r="J272" s="8"/>
      <c r="K272" s="8"/>
      <c r="L272" s="37"/>
    </row>
    <row r="273" spans="1:12" x14ac:dyDescent="0.3">
      <c r="A273" s="8"/>
      <c r="B273" s="8"/>
      <c r="C273" s="8"/>
      <c r="D273" s="8"/>
      <c r="E273" s="8"/>
      <c r="F273" s="8"/>
      <c r="G273" s="8"/>
      <c r="H273" s="8"/>
      <c r="I273" s="8"/>
      <c r="J273" s="8"/>
      <c r="K273" s="8"/>
      <c r="L273" s="37"/>
    </row>
    <row r="274" spans="1:12" x14ac:dyDescent="0.3">
      <c r="A274" s="8"/>
      <c r="B274" s="8"/>
      <c r="C274" s="8"/>
      <c r="D274" s="8"/>
      <c r="E274" s="8"/>
      <c r="F274" s="8"/>
      <c r="G274" s="8"/>
      <c r="H274" s="8"/>
      <c r="I274" s="8"/>
      <c r="J274" s="8"/>
      <c r="K274" s="8"/>
      <c r="L274" s="37"/>
    </row>
    <row r="275" spans="1:12" x14ac:dyDescent="0.3">
      <c r="A275" s="8"/>
      <c r="B275" s="8"/>
      <c r="C275" s="8"/>
      <c r="D275" s="8"/>
      <c r="E275" s="8"/>
      <c r="F275" s="8"/>
      <c r="G275" s="8"/>
      <c r="H275" s="8"/>
      <c r="I275" s="8"/>
      <c r="J275" s="8"/>
      <c r="K275" s="8"/>
      <c r="L275" s="37"/>
    </row>
    <row r="276" spans="1:12" x14ac:dyDescent="0.3">
      <c r="A276" s="8"/>
      <c r="B276" s="8"/>
      <c r="C276" s="8"/>
      <c r="D276" s="8"/>
      <c r="E276" s="8"/>
      <c r="F276" s="8"/>
      <c r="G276" s="8"/>
      <c r="H276" s="8"/>
      <c r="I276" s="8"/>
      <c r="J276" s="8"/>
      <c r="K276" s="8"/>
      <c r="L276" s="37"/>
    </row>
    <row r="277" spans="1:12" x14ac:dyDescent="0.3">
      <c r="A277" s="8"/>
      <c r="B277" s="8"/>
      <c r="C277" s="8"/>
      <c r="D277" s="8"/>
      <c r="E277" s="8"/>
      <c r="F277" s="8"/>
      <c r="G277" s="8"/>
      <c r="H277" s="8"/>
      <c r="I277" s="8"/>
      <c r="J277" s="8"/>
      <c r="K277" s="8"/>
      <c r="L277" s="37"/>
    </row>
    <row r="278" spans="1:12" x14ac:dyDescent="0.3">
      <c r="A278" s="8"/>
      <c r="B278" s="8"/>
      <c r="C278" s="8"/>
      <c r="D278" s="8"/>
      <c r="E278" s="8"/>
      <c r="F278" s="8"/>
      <c r="G278" s="8"/>
      <c r="H278" s="8"/>
      <c r="I278" s="8"/>
      <c r="J278" s="8"/>
      <c r="K278" s="8"/>
      <c r="L278" s="37"/>
    </row>
    <row r="279" spans="1:12" x14ac:dyDescent="0.3">
      <c r="A279" s="8"/>
      <c r="B279" s="8"/>
      <c r="C279" s="8"/>
      <c r="D279" s="8"/>
      <c r="E279" s="8"/>
      <c r="F279" s="8"/>
      <c r="G279" s="8"/>
      <c r="H279" s="8"/>
      <c r="I279" s="8"/>
      <c r="J279" s="8"/>
      <c r="K279" s="8"/>
      <c r="L279" s="37"/>
    </row>
    <row r="280" spans="1:12" x14ac:dyDescent="0.3">
      <c r="A280" s="8"/>
      <c r="B280" s="8"/>
      <c r="C280" s="8"/>
      <c r="D280" s="8"/>
      <c r="E280" s="8"/>
      <c r="F280" s="8"/>
      <c r="G280" s="8"/>
      <c r="H280" s="8"/>
      <c r="I280" s="8"/>
      <c r="J280" s="8"/>
      <c r="K280" s="8"/>
      <c r="L280" s="37"/>
    </row>
    <row r="281" spans="1:12" x14ac:dyDescent="0.3">
      <c r="A281" s="8"/>
      <c r="B281" s="8"/>
      <c r="C281" s="8"/>
      <c r="D281" s="8"/>
      <c r="E281" s="8"/>
      <c r="F281" s="8"/>
      <c r="G281" s="8"/>
      <c r="H281" s="8"/>
      <c r="I281" s="8"/>
      <c r="J281" s="8"/>
      <c r="K281" s="8"/>
      <c r="L281" s="37"/>
    </row>
    <row r="282" spans="1:12" x14ac:dyDescent="0.3">
      <c r="A282" s="8"/>
      <c r="B282" s="8"/>
      <c r="C282" s="8"/>
      <c r="D282" s="8"/>
      <c r="E282" s="8"/>
      <c r="F282" s="8"/>
      <c r="G282" s="8"/>
      <c r="H282" s="8"/>
      <c r="I282" s="8"/>
      <c r="J282" s="8"/>
      <c r="K282" s="8"/>
      <c r="L282" s="37"/>
    </row>
    <row r="283" spans="1:12" x14ac:dyDescent="0.3">
      <c r="A283" s="8"/>
      <c r="B283" s="8"/>
      <c r="C283" s="8"/>
      <c r="D283" s="8"/>
      <c r="E283" s="8"/>
      <c r="F283" s="8"/>
      <c r="G283" s="8"/>
      <c r="H283" s="8"/>
      <c r="I283" s="8"/>
      <c r="J283" s="8"/>
      <c r="K283" s="8"/>
      <c r="L283" s="37"/>
    </row>
    <row r="284" spans="1:12" x14ac:dyDescent="0.3">
      <c r="A284" s="8"/>
      <c r="B284" s="8"/>
      <c r="C284" s="8"/>
      <c r="D284" s="8"/>
      <c r="E284" s="8"/>
      <c r="F284" s="8"/>
      <c r="G284" s="8"/>
      <c r="H284" s="8"/>
      <c r="I284" s="8"/>
      <c r="J284" s="8"/>
      <c r="K284" s="8"/>
      <c r="L284" s="37"/>
    </row>
    <row r="285" spans="1:12" x14ac:dyDescent="0.3">
      <c r="A285" s="8"/>
      <c r="B285" s="8"/>
      <c r="C285" s="8"/>
      <c r="D285" s="8"/>
      <c r="E285" s="8"/>
      <c r="F285" s="8"/>
      <c r="G285" s="8"/>
      <c r="H285" s="8"/>
      <c r="I285" s="8"/>
      <c r="J285" s="8"/>
      <c r="K285" s="8"/>
      <c r="L285" s="37"/>
    </row>
    <row r="286" spans="1:12" x14ac:dyDescent="0.3">
      <c r="A286" s="8"/>
      <c r="B286" s="8"/>
      <c r="C286" s="8"/>
      <c r="D286" s="8"/>
      <c r="E286" s="8"/>
      <c r="F286" s="8"/>
      <c r="G286" s="8"/>
      <c r="H286" s="8"/>
      <c r="I286" s="8"/>
      <c r="J286" s="8"/>
      <c r="K286" s="8"/>
      <c r="L286" s="37"/>
    </row>
    <row r="287" spans="1:12" x14ac:dyDescent="0.3">
      <c r="A287" s="8"/>
      <c r="B287" s="8"/>
      <c r="C287" s="8"/>
      <c r="D287" s="8"/>
      <c r="E287" s="8"/>
      <c r="F287" s="8"/>
      <c r="G287" s="8"/>
      <c r="H287" s="8"/>
      <c r="I287" s="8"/>
      <c r="J287" s="8"/>
      <c r="K287" s="8"/>
      <c r="L287" s="37"/>
    </row>
    <row r="288" spans="1:12" x14ac:dyDescent="0.3">
      <c r="A288" s="8"/>
      <c r="B288" s="8"/>
      <c r="C288" s="8"/>
      <c r="D288" s="8"/>
      <c r="E288" s="8"/>
      <c r="F288" s="8"/>
      <c r="G288" s="8"/>
      <c r="H288" s="8"/>
      <c r="I288" s="8"/>
      <c r="J288" s="8"/>
      <c r="K288" s="8"/>
      <c r="L288" s="37"/>
    </row>
    <row r="289" spans="1:12" x14ac:dyDescent="0.3">
      <c r="A289" s="8"/>
      <c r="B289" s="8"/>
      <c r="C289" s="8"/>
      <c r="D289" s="8"/>
      <c r="E289" s="8"/>
      <c r="F289" s="8"/>
      <c r="G289" s="8"/>
      <c r="H289" s="8"/>
      <c r="I289" s="8"/>
      <c r="J289" s="8"/>
      <c r="K289" s="8"/>
      <c r="L289" s="37"/>
    </row>
    <row r="290" spans="1:12" x14ac:dyDescent="0.3">
      <c r="A290" s="8"/>
      <c r="B290" s="8"/>
      <c r="C290" s="8"/>
      <c r="D290" s="8"/>
      <c r="E290" s="8"/>
      <c r="F290" s="8"/>
      <c r="G290" s="8"/>
      <c r="H290" s="8"/>
      <c r="I290" s="8"/>
      <c r="J290" s="8"/>
      <c r="K290" s="8"/>
      <c r="L290" s="37"/>
    </row>
    <row r="291" spans="1:12" x14ac:dyDescent="0.3">
      <c r="A291" s="8"/>
      <c r="B291" s="8"/>
      <c r="C291" s="8"/>
      <c r="D291" s="8"/>
      <c r="E291" s="8"/>
      <c r="F291" s="8"/>
      <c r="G291" s="8"/>
      <c r="H291" s="8"/>
      <c r="I291" s="8"/>
      <c r="J291" s="8"/>
      <c r="K291" s="8"/>
      <c r="L291" s="37"/>
    </row>
    <row r="292" spans="1:12" x14ac:dyDescent="0.3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  <c r="L292" s="37"/>
    </row>
    <row r="293" spans="1:12" x14ac:dyDescent="0.3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  <c r="L293" s="37"/>
    </row>
    <row r="294" spans="1:12" x14ac:dyDescent="0.3">
      <c r="A294" s="8"/>
      <c r="B294" s="8"/>
      <c r="C294" s="8"/>
      <c r="D294" s="8"/>
      <c r="E294" s="8"/>
      <c r="F294" s="8"/>
      <c r="G294" s="8"/>
      <c r="H294" s="8"/>
      <c r="I294" s="8"/>
      <c r="J294" s="8"/>
      <c r="K294" s="8"/>
      <c r="L294" s="37"/>
    </row>
    <row r="295" spans="1:12" x14ac:dyDescent="0.3">
      <c r="A295" s="8"/>
      <c r="B295" s="8"/>
      <c r="C295" s="8"/>
      <c r="D295" s="8"/>
      <c r="E295" s="8"/>
      <c r="F295" s="8"/>
      <c r="G295" s="8"/>
      <c r="H295" s="8"/>
      <c r="I295" s="8"/>
      <c r="J295" s="8"/>
      <c r="K295" s="8"/>
      <c r="L295" s="37"/>
    </row>
    <row r="296" spans="1:12" x14ac:dyDescent="0.3">
      <c r="A296" s="8"/>
      <c r="B296" s="8"/>
      <c r="C296" s="8"/>
      <c r="D296" s="8"/>
      <c r="E296" s="8"/>
      <c r="F296" s="8"/>
      <c r="G296" s="8"/>
      <c r="H296" s="8"/>
      <c r="I296" s="8"/>
      <c r="J296" s="8"/>
      <c r="K296" s="8"/>
      <c r="L296" s="37"/>
    </row>
    <row r="297" spans="1:12" x14ac:dyDescent="0.3">
      <c r="A297" s="8"/>
      <c r="B297" s="8"/>
      <c r="C297" s="8"/>
      <c r="D297" s="8"/>
      <c r="E297" s="8"/>
      <c r="F297" s="8"/>
      <c r="G297" s="8"/>
      <c r="H297" s="8"/>
      <c r="I297" s="8"/>
      <c r="J297" s="8"/>
      <c r="K297" s="8"/>
      <c r="L297" s="37"/>
    </row>
    <row r="298" spans="1:12" x14ac:dyDescent="0.3">
      <c r="A298" s="8"/>
      <c r="B298" s="8"/>
      <c r="C298" s="8"/>
      <c r="D298" s="8"/>
      <c r="E298" s="8"/>
      <c r="F298" s="8"/>
      <c r="G298" s="8"/>
      <c r="H298" s="8"/>
      <c r="I298" s="8"/>
      <c r="J298" s="8"/>
      <c r="K298" s="8"/>
      <c r="L298" s="37"/>
    </row>
    <row r="299" spans="1:12" x14ac:dyDescent="0.3">
      <c r="A299" s="8"/>
      <c r="B299" s="8"/>
      <c r="C299" s="8"/>
      <c r="D299" s="8"/>
      <c r="E299" s="8"/>
      <c r="F299" s="8"/>
      <c r="G299" s="8"/>
      <c r="H299" s="8"/>
      <c r="I299" s="8"/>
      <c r="J299" s="8"/>
      <c r="K299" s="8"/>
      <c r="L299" s="37"/>
    </row>
    <row r="300" spans="1:12" x14ac:dyDescent="0.3">
      <c r="A300" s="8"/>
      <c r="B300" s="8"/>
      <c r="C300" s="8"/>
      <c r="D300" s="8"/>
      <c r="E300" s="8"/>
      <c r="F300" s="8"/>
      <c r="G300" s="8"/>
      <c r="H300" s="8"/>
      <c r="I300" s="8"/>
      <c r="J300" s="8"/>
      <c r="K300" s="8"/>
      <c r="L300" s="37"/>
    </row>
    <row r="301" spans="1:12" x14ac:dyDescent="0.3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  <c r="L301" s="37"/>
    </row>
    <row r="302" spans="1:12" x14ac:dyDescent="0.3">
      <c r="A302" s="8"/>
      <c r="B302" s="8"/>
      <c r="C302" s="8"/>
      <c r="D302" s="8"/>
      <c r="E302" s="8"/>
      <c r="F302" s="8"/>
      <c r="G302" s="8"/>
      <c r="H302" s="8"/>
      <c r="I302" s="8"/>
      <c r="J302" s="8"/>
      <c r="K302" s="8"/>
      <c r="L302" s="37"/>
    </row>
    <row r="303" spans="1:12" x14ac:dyDescent="0.3">
      <c r="A303" s="8"/>
      <c r="B303" s="8"/>
      <c r="C303" s="8"/>
      <c r="D303" s="8"/>
      <c r="E303" s="8"/>
      <c r="F303" s="8"/>
      <c r="G303" s="8"/>
      <c r="H303" s="8"/>
      <c r="I303" s="8"/>
      <c r="J303" s="8"/>
      <c r="K303" s="8"/>
      <c r="L303" s="37"/>
    </row>
    <row r="304" spans="1:12" x14ac:dyDescent="0.3">
      <c r="A304" s="8"/>
      <c r="B304" s="8"/>
      <c r="C304" s="8"/>
      <c r="D304" s="8"/>
      <c r="E304" s="8"/>
      <c r="F304" s="8"/>
      <c r="G304" s="8"/>
      <c r="H304" s="8"/>
      <c r="I304" s="8"/>
      <c r="J304" s="8"/>
      <c r="K304" s="8"/>
      <c r="L304" s="37"/>
    </row>
    <row r="305" spans="1:12" x14ac:dyDescent="0.3">
      <c r="A305" s="8"/>
      <c r="B305" s="8"/>
      <c r="C305" s="8"/>
      <c r="D305" s="8"/>
      <c r="E305" s="8"/>
      <c r="F305" s="8"/>
      <c r="G305" s="8"/>
      <c r="H305" s="8"/>
      <c r="I305" s="8"/>
      <c r="J305" s="8"/>
      <c r="K305" s="8"/>
      <c r="L305" s="37"/>
    </row>
    <row r="306" spans="1:12" x14ac:dyDescent="0.3">
      <c r="A306" s="8"/>
      <c r="B306" s="8"/>
      <c r="C306" s="8"/>
      <c r="D306" s="8"/>
      <c r="E306" s="8"/>
      <c r="F306" s="8"/>
      <c r="G306" s="8"/>
      <c r="H306" s="8"/>
      <c r="I306" s="8"/>
      <c r="J306" s="8"/>
      <c r="K306" s="8"/>
      <c r="L306" s="37"/>
    </row>
    <row r="307" spans="1:12" x14ac:dyDescent="0.3">
      <c r="A307" s="8"/>
      <c r="B307" s="8"/>
      <c r="C307" s="8"/>
      <c r="D307" s="8"/>
      <c r="E307" s="8"/>
      <c r="F307" s="8"/>
      <c r="G307" s="8"/>
      <c r="H307" s="8"/>
      <c r="I307" s="8"/>
      <c r="J307" s="8"/>
      <c r="K307" s="8"/>
      <c r="L307" s="37"/>
    </row>
    <row r="308" spans="1:12" x14ac:dyDescent="0.3">
      <c r="A308" s="8"/>
      <c r="B308" s="8"/>
      <c r="C308" s="8"/>
      <c r="D308" s="8"/>
      <c r="E308" s="8"/>
      <c r="F308" s="8"/>
      <c r="G308" s="8"/>
      <c r="H308" s="8"/>
      <c r="I308" s="8"/>
      <c r="J308" s="8"/>
      <c r="K308" s="8"/>
      <c r="L308" s="37"/>
    </row>
    <row r="309" spans="1:12" x14ac:dyDescent="0.3">
      <c r="A309" s="8"/>
      <c r="B309" s="8"/>
      <c r="C309" s="8"/>
      <c r="D309" s="8"/>
      <c r="E309" s="8"/>
      <c r="F309" s="8"/>
      <c r="G309" s="8"/>
      <c r="H309" s="8"/>
      <c r="I309" s="8"/>
      <c r="J309" s="8"/>
      <c r="K309" s="8"/>
      <c r="L309" s="37"/>
    </row>
    <row r="310" spans="1:12" x14ac:dyDescent="0.3">
      <c r="A310" s="8"/>
      <c r="B310" s="8"/>
      <c r="C310" s="8"/>
      <c r="D310" s="8"/>
      <c r="E310" s="8"/>
      <c r="F310" s="8"/>
      <c r="G310" s="8"/>
      <c r="H310" s="8"/>
      <c r="I310" s="8"/>
      <c r="J310" s="8"/>
      <c r="K310" s="8"/>
      <c r="L310" s="37"/>
    </row>
    <row r="311" spans="1:12" x14ac:dyDescent="0.3">
      <c r="A311" s="8"/>
      <c r="B311" s="8"/>
      <c r="C311" s="8"/>
      <c r="D311" s="8"/>
      <c r="E311" s="8"/>
      <c r="F311" s="8"/>
      <c r="G311" s="8"/>
      <c r="H311" s="8"/>
      <c r="I311" s="8"/>
      <c r="J311" s="8"/>
      <c r="K311" s="8"/>
      <c r="L311" s="37"/>
    </row>
    <row r="312" spans="1:12" x14ac:dyDescent="0.3">
      <c r="A312" s="8"/>
      <c r="B312" s="8"/>
      <c r="C312" s="8"/>
      <c r="D312" s="8"/>
      <c r="E312" s="8"/>
      <c r="F312" s="8"/>
      <c r="G312" s="8"/>
      <c r="H312" s="8"/>
      <c r="I312" s="8"/>
      <c r="J312" s="8"/>
      <c r="K312" s="8"/>
      <c r="L312" s="37"/>
    </row>
    <row r="313" spans="1:12" x14ac:dyDescent="0.3">
      <c r="A313" s="8"/>
      <c r="B313" s="8"/>
      <c r="C313" s="8"/>
      <c r="D313" s="8"/>
      <c r="E313" s="8"/>
      <c r="F313" s="8"/>
      <c r="G313" s="8"/>
      <c r="H313" s="8"/>
      <c r="I313" s="8"/>
      <c r="J313" s="8"/>
      <c r="K313" s="8"/>
      <c r="L313" s="37"/>
    </row>
    <row r="314" spans="1:12" x14ac:dyDescent="0.3">
      <c r="A314" s="8"/>
      <c r="B314" s="8"/>
      <c r="C314" s="8"/>
      <c r="D314" s="8"/>
      <c r="E314" s="8"/>
      <c r="F314" s="8"/>
      <c r="G314" s="8"/>
      <c r="H314" s="8"/>
      <c r="I314" s="8"/>
      <c r="J314" s="8"/>
      <c r="K314" s="8"/>
      <c r="L314" s="37"/>
    </row>
    <row r="315" spans="1:12" x14ac:dyDescent="0.3">
      <c r="A315" s="8"/>
      <c r="B315" s="8"/>
      <c r="C315" s="8"/>
      <c r="D315" s="8"/>
      <c r="E315" s="8"/>
      <c r="F315" s="8"/>
      <c r="G315" s="8"/>
      <c r="H315" s="8"/>
      <c r="I315" s="8"/>
      <c r="J315" s="8"/>
      <c r="K315" s="8"/>
      <c r="L315" s="37"/>
    </row>
    <row r="316" spans="1:12" x14ac:dyDescent="0.3">
      <c r="A316" s="8"/>
      <c r="B316" s="8"/>
      <c r="C316" s="8"/>
      <c r="D316" s="8"/>
      <c r="E316" s="8"/>
      <c r="F316" s="8"/>
      <c r="G316" s="8"/>
      <c r="H316" s="8"/>
      <c r="I316" s="8"/>
      <c r="J316" s="8"/>
      <c r="K316" s="8"/>
      <c r="L316" s="37"/>
    </row>
    <row r="317" spans="1:12" x14ac:dyDescent="0.3">
      <c r="A317" s="8"/>
      <c r="B317" s="8"/>
      <c r="C317" s="8"/>
      <c r="D317" s="8"/>
      <c r="E317" s="8"/>
      <c r="F317" s="8"/>
      <c r="G317" s="8"/>
      <c r="H317" s="8"/>
      <c r="I317" s="8"/>
      <c r="J317" s="8"/>
      <c r="K317" s="8"/>
      <c r="L317" s="37"/>
    </row>
    <row r="318" spans="1:12" x14ac:dyDescent="0.3">
      <c r="A318" s="8"/>
      <c r="B318" s="8"/>
      <c r="C318" s="8"/>
      <c r="D318" s="8"/>
      <c r="E318" s="8"/>
      <c r="F318" s="8"/>
      <c r="G318" s="8"/>
      <c r="H318" s="8"/>
      <c r="I318" s="8"/>
      <c r="J318" s="8"/>
      <c r="K318" s="8"/>
      <c r="L318" s="37"/>
    </row>
    <row r="319" spans="1:12" x14ac:dyDescent="0.3">
      <c r="A319" s="8"/>
      <c r="B319" s="8"/>
      <c r="C319" s="8"/>
      <c r="D319" s="8"/>
      <c r="E319" s="8"/>
      <c r="F319" s="8"/>
      <c r="G319" s="8"/>
      <c r="H319" s="8"/>
      <c r="I319" s="8"/>
      <c r="J319" s="8"/>
      <c r="K319" s="8"/>
      <c r="L319" s="37"/>
    </row>
    <row r="320" spans="1:12" x14ac:dyDescent="0.3">
      <c r="A320" s="8"/>
      <c r="B320" s="8"/>
      <c r="C320" s="8"/>
      <c r="D320" s="8"/>
      <c r="E320" s="8"/>
      <c r="F320" s="8"/>
      <c r="G320" s="8"/>
      <c r="H320" s="8"/>
      <c r="I320" s="8"/>
      <c r="J320" s="8"/>
      <c r="K320" s="8"/>
      <c r="L320" s="37"/>
    </row>
    <row r="321" spans="1:12" x14ac:dyDescent="0.3">
      <c r="A321" s="8"/>
      <c r="B321" s="8"/>
      <c r="C321" s="8"/>
      <c r="D321" s="8"/>
      <c r="E321" s="8"/>
      <c r="F321" s="8"/>
      <c r="G321" s="8"/>
      <c r="H321" s="8"/>
      <c r="I321" s="8"/>
      <c r="J321" s="8"/>
      <c r="K321" s="8"/>
      <c r="L321" s="37"/>
    </row>
    <row r="322" spans="1:12" x14ac:dyDescent="0.3">
      <c r="A322" s="8"/>
      <c r="B322" s="8"/>
      <c r="C322" s="8"/>
      <c r="D322" s="8"/>
      <c r="E322" s="8"/>
      <c r="F322" s="8"/>
      <c r="G322" s="8"/>
      <c r="H322" s="8"/>
      <c r="I322" s="8"/>
      <c r="J322" s="8"/>
      <c r="K322" s="8"/>
      <c r="L322" s="37"/>
    </row>
    <row r="323" spans="1:12" x14ac:dyDescent="0.3">
      <c r="A323" s="8"/>
      <c r="B323" s="8"/>
      <c r="C323" s="8"/>
      <c r="D323" s="8"/>
      <c r="E323" s="8"/>
      <c r="F323" s="8"/>
      <c r="G323" s="8"/>
      <c r="H323" s="8"/>
      <c r="I323" s="8"/>
      <c r="J323" s="8"/>
      <c r="K323" s="8"/>
      <c r="L323" s="37"/>
    </row>
    <row r="324" spans="1:12" x14ac:dyDescent="0.3">
      <c r="A324" s="8"/>
      <c r="B324" s="8"/>
      <c r="C324" s="8"/>
      <c r="D324" s="8"/>
      <c r="E324" s="8"/>
      <c r="F324" s="8"/>
      <c r="G324" s="8"/>
      <c r="H324" s="8"/>
      <c r="I324" s="8"/>
      <c r="J324" s="8"/>
      <c r="K324" s="8"/>
      <c r="L324" s="37"/>
    </row>
    <row r="325" spans="1:12" x14ac:dyDescent="0.3">
      <c r="A325" s="8"/>
      <c r="B325" s="8"/>
      <c r="C325" s="8"/>
      <c r="D325" s="8"/>
      <c r="E325" s="8"/>
      <c r="F325" s="8"/>
      <c r="G325" s="8"/>
      <c r="H325" s="8"/>
      <c r="I325" s="8"/>
      <c r="J325" s="8"/>
      <c r="K325" s="8"/>
      <c r="L325" s="37"/>
    </row>
    <row r="326" spans="1:12" x14ac:dyDescent="0.3">
      <c r="A326" s="8"/>
      <c r="B326" s="8"/>
      <c r="C326" s="8"/>
      <c r="D326" s="8"/>
      <c r="E326" s="8"/>
      <c r="F326" s="8"/>
      <c r="G326" s="8"/>
      <c r="H326" s="8"/>
      <c r="I326" s="8"/>
      <c r="J326" s="8"/>
      <c r="K326" s="8"/>
      <c r="L326" s="37"/>
    </row>
    <row r="327" spans="1:12" x14ac:dyDescent="0.3">
      <c r="A327" s="8"/>
      <c r="B327" s="8"/>
      <c r="C327" s="8"/>
      <c r="D327" s="8"/>
      <c r="E327" s="8"/>
      <c r="F327" s="8"/>
      <c r="G327" s="8"/>
      <c r="H327" s="8"/>
      <c r="I327" s="8"/>
      <c r="J327" s="8"/>
      <c r="K327" s="8"/>
      <c r="L327" s="37"/>
    </row>
    <row r="328" spans="1:12" x14ac:dyDescent="0.3">
      <c r="A328" s="8"/>
      <c r="B328" s="8"/>
      <c r="C328" s="8"/>
      <c r="D328" s="8"/>
      <c r="E328" s="8"/>
      <c r="F328" s="8"/>
      <c r="G328" s="8"/>
      <c r="H328" s="8"/>
      <c r="I328" s="8"/>
      <c r="J328" s="8"/>
      <c r="K328" s="8"/>
      <c r="L328" s="37"/>
    </row>
    <row r="329" spans="1:12" x14ac:dyDescent="0.3">
      <c r="A329" s="8"/>
      <c r="B329" s="8"/>
      <c r="C329" s="8"/>
      <c r="D329" s="8"/>
      <c r="E329" s="8"/>
      <c r="F329" s="8"/>
      <c r="G329" s="8"/>
      <c r="H329" s="8"/>
      <c r="I329" s="8"/>
      <c r="J329" s="8"/>
      <c r="K329" s="8"/>
      <c r="L329" s="37"/>
    </row>
    <row r="330" spans="1:12" x14ac:dyDescent="0.3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37"/>
    </row>
    <row r="331" spans="1:12" x14ac:dyDescent="0.3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37"/>
    </row>
    <row r="332" spans="1:12" x14ac:dyDescent="0.3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37"/>
    </row>
    <row r="333" spans="1:12" x14ac:dyDescent="0.3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37"/>
    </row>
    <row r="334" spans="1:12" x14ac:dyDescent="0.3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37"/>
    </row>
    <row r="335" spans="1:12" x14ac:dyDescent="0.3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37"/>
    </row>
    <row r="336" spans="1:12" x14ac:dyDescent="0.3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37"/>
    </row>
    <row r="337" spans="1:12" x14ac:dyDescent="0.3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37"/>
    </row>
    <row r="338" spans="1:12" x14ac:dyDescent="0.3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37"/>
    </row>
    <row r="339" spans="1:12" x14ac:dyDescent="0.3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37"/>
    </row>
    <row r="340" spans="1:12" x14ac:dyDescent="0.3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37"/>
    </row>
    <row r="341" spans="1:12" x14ac:dyDescent="0.3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37"/>
    </row>
    <row r="342" spans="1:12" x14ac:dyDescent="0.3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37"/>
    </row>
    <row r="343" spans="1:12" x14ac:dyDescent="0.3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37"/>
    </row>
    <row r="344" spans="1:12" x14ac:dyDescent="0.3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37"/>
    </row>
    <row r="345" spans="1:12" x14ac:dyDescent="0.3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37"/>
    </row>
    <row r="346" spans="1:12" x14ac:dyDescent="0.3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37"/>
    </row>
    <row r="347" spans="1:12" x14ac:dyDescent="0.3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37"/>
    </row>
    <row r="348" spans="1:12" x14ac:dyDescent="0.3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37"/>
    </row>
    <row r="349" spans="1:12" x14ac:dyDescent="0.3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37"/>
    </row>
    <row r="350" spans="1:12" x14ac:dyDescent="0.3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37"/>
    </row>
    <row r="351" spans="1:12" x14ac:dyDescent="0.3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37"/>
    </row>
    <row r="352" spans="1:12" x14ac:dyDescent="0.3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37"/>
    </row>
    <row r="353" spans="1:12" x14ac:dyDescent="0.3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37"/>
    </row>
    <row r="354" spans="1:12" x14ac:dyDescent="0.3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37"/>
    </row>
    <row r="355" spans="1:12" x14ac:dyDescent="0.3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37"/>
    </row>
    <row r="356" spans="1:12" x14ac:dyDescent="0.3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37"/>
    </row>
    <row r="357" spans="1:12" x14ac:dyDescent="0.3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37"/>
    </row>
    <row r="358" spans="1:12" x14ac:dyDescent="0.3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37"/>
    </row>
    <row r="359" spans="1:12" x14ac:dyDescent="0.3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37"/>
    </row>
    <row r="360" spans="1:12" x14ac:dyDescent="0.3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37"/>
    </row>
    <row r="361" spans="1:12" x14ac:dyDescent="0.3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37"/>
    </row>
    <row r="362" spans="1:12" x14ac:dyDescent="0.3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37"/>
    </row>
    <row r="363" spans="1:12" x14ac:dyDescent="0.3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37"/>
    </row>
    <row r="364" spans="1:12" x14ac:dyDescent="0.3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37"/>
    </row>
    <row r="365" spans="1:12" x14ac:dyDescent="0.3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37"/>
    </row>
    <row r="366" spans="1:12" x14ac:dyDescent="0.3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37"/>
    </row>
    <row r="367" spans="1:12" x14ac:dyDescent="0.3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37"/>
    </row>
    <row r="368" spans="1:12" x14ac:dyDescent="0.3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37"/>
    </row>
    <row r="369" spans="1:12" x14ac:dyDescent="0.3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37"/>
    </row>
    <row r="370" spans="1:12" x14ac:dyDescent="0.3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37"/>
    </row>
    <row r="371" spans="1:12" x14ac:dyDescent="0.3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37"/>
    </row>
    <row r="372" spans="1:12" x14ac:dyDescent="0.3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37"/>
    </row>
    <row r="373" spans="1:12" x14ac:dyDescent="0.3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37"/>
    </row>
    <row r="374" spans="1:12" x14ac:dyDescent="0.3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37"/>
    </row>
    <row r="375" spans="1:12" x14ac:dyDescent="0.3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37"/>
    </row>
    <row r="376" spans="1:12" x14ac:dyDescent="0.3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37"/>
    </row>
    <row r="377" spans="1:12" x14ac:dyDescent="0.3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37"/>
    </row>
    <row r="378" spans="1:12" x14ac:dyDescent="0.3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37"/>
    </row>
    <row r="379" spans="1:12" x14ac:dyDescent="0.3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37"/>
    </row>
    <row r="380" spans="1:12" x14ac:dyDescent="0.3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37"/>
    </row>
    <row r="381" spans="1:12" x14ac:dyDescent="0.3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37"/>
    </row>
    <row r="382" spans="1:12" x14ac:dyDescent="0.3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37"/>
    </row>
    <row r="383" spans="1:12" x14ac:dyDescent="0.3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37"/>
    </row>
    <row r="384" spans="1:12" x14ac:dyDescent="0.3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37"/>
    </row>
    <row r="385" spans="1:12" x14ac:dyDescent="0.3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37"/>
    </row>
    <row r="386" spans="1:12" x14ac:dyDescent="0.3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37"/>
    </row>
    <row r="387" spans="1:12" x14ac:dyDescent="0.3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37"/>
    </row>
    <row r="388" spans="1:12" x14ac:dyDescent="0.3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37"/>
    </row>
    <row r="389" spans="1:12" x14ac:dyDescent="0.3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37"/>
    </row>
    <row r="390" spans="1:12" x14ac:dyDescent="0.3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37"/>
    </row>
    <row r="391" spans="1:12" x14ac:dyDescent="0.3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37"/>
    </row>
    <row r="392" spans="1:12" x14ac:dyDescent="0.3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37"/>
    </row>
    <row r="393" spans="1:12" x14ac:dyDescent="0.3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37"/>
    </row>
    <row r="394" spans="1:12" x14ac:dyDescent="0.3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37"/>
    </row>
    <row r="395" spans="1:12" x14ac:dyDescent="0.3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37"/>
    </row>
    <row r="396" spans="1:12" x14ac:dyDescent="0.3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37"/>
    </row>
    <row r="397" spans="1:12" x14ac:dyDescent="0.3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37"/>
    </row>
    <row r="398" spans="1:12" x14ac:dyDescent="0.3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37"/>
    </row>
    <row r="399" spans="1:12" x14ac:dyDescent="0.3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37"/>
    </row>
    <row r="400" spans="1:12" x14ac:dyDescent="0.3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37"/>
    </row>
    <row r="401" spans="1:12" x14ac:dyDescent="0.3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37"/>
    </row>
    <row r="402" spans="1:12" x14ac:dyDescent="0.3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37"/>
    </row>
    <row r="403" spans="1:12" x14ac:dyDescent="0.3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37"/>
    </row>
    <row r="404" spans="1:12" x14ac:dyDescent="0.3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37"/>
    </row>
    <row r="405" spans="1:12" x14ac:dyDescent="0.3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37"/>
    </row>
    <row r="406" spans="1:12" x14ac:dyDescent="0.3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37"/>
    </row>
    <row r="407" spans="1:12" x14ac:dyDescent="0.3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37"/>
    </row>
    <row r="408" spans="1:12" x14ac:dyDescent="0.3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37"/>
    </row>
    <row r="409" spans="1:12" x14ac:dyDescent="0.3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37"/>
    </row>
    <row r="410" spans="1:12" x14ac:dyDescent="0.3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37"/>
    </row>
    <row r="411" spans="1:12" x14ac:dyDescent="0.3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37"/>
    </row>
    <row r="412" spans="1:12" x14ac:dyDescent="0.3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37"/>
    </row>
    <row r="413" spans="1:12" x14ac:dyDescent="0.3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37"/>
    </row>
    <row r="414" spans="1:12" x14ac:dyDescent="0.3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37"/>
    </row>
    <row r="415" spans="1:12" x14ac:dyDescent="0.3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37"/>
    </row>
    <row r="416" spans="1:12" x14ac:dyDescent="0.3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37"/>
    </row>
    <row r="417" spans="1:12" x14ac:dyDescent="0.3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37"/>
    </row>
    <row r="418" spans="1:12" x14ac:dyDescent="0.3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37"/>
    </row>
    <row r="419" spans="1:12" x14ac:dyDescent="0.3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37"/>
    </row>
    <row r="420" spans="1:12" x14ac:dyDescent="0.3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37"/>
    </row>
    <row r="421" spans="1:12" x14ac:dyDescent="0.3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37"/>
    </row>
    <row r="422" spans="1:12" x14ac:dyDescent="0.3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37"/>
    </row>
    <row r="423" spans="1:12" x14ac:dyDescent="0.3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37"/>
    </row>
    <row r="424" spans="1:12" x14ac:dyDescent="0.3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37"/>
    </row>
    <row r="425" spans="1:12" x14ac:dyDescent="0.3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37"/>
    </row>
    <row r="426" spans="1:12" x14ac:dyDescent="0.3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37"/>
    </row>
    <row r="427" spans="1:12" x14ac:dyDescent="0.3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37"/>
    </row>
    <row r="428" spans="1:12" x14ac:dyDescent="0.3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37"/>
    </row>
    <row r="429" spans="1:12" x14ac:dyDescent="0.3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37"/>
    </row>
    <row r="430" spans="1:12" x14ac:dyDescent="0.3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37"/>
    </row>
    <row r="431" spans="1:12" x14ac:dyDescent="0.3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37"/>
    </row>
    <row r="432" spans="1:12" x14ac:dyDescent="0.3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37"/>
    </row>
    <row r="433" spans="1:12" x14ac:dyDescent="0.3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37"/>
    </row>
    <row r="434" spans="1:12" x14ac:dyDescent="0.3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37"/>
    </row>
    <row r="435" spans="1:12" x14ac:dyDescent="0.3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37"/>
    </row>
    <row r="436" spans="1:12" x14ac:dyDescent="0.3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37"/>
    </row>
    <row r="437" spans="1:12" x14ac:dyDescent="0.3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37"/>
    </row>
    <row r="438" spans="1:12" x14ac:dyDescent="0.3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37"/>
    </row>
    <row r="439" spans="1:12" x14ac:dyDescent="0.3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37"/>
    </row>
    <row r="440" spans="1:12" x14ac:dyDescent="0.3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37"/>
    </row>
    <row r="441" spans="1:12" x14ac:dyDescent="0.3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37"/>
    </row>
    <row r="442" spans="1:12" x14ac:dyDescent="0.3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37"/>
    </row>
    <row r="443" spans="1:12" x14ac:dyDescent="0.3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37"/>
    </row>
    <row r="444" spans="1:12" x14ac:dyDescent="0.3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37"/>
    </row>
    <row r="445" spans="1:12" x14ac:dyDescent="0.3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37"/>
    </row>
    <row r="446" spans="1:12" x14ac:dyDescent="0.3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37"/>
    </row>
    <row r="447" spans="1:12" x14ac:dyDescent="0.3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37"/>
    </row>
    <row r="448" spans="1:12" x14ac:dyDescent="0.3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37"/>
    </row>
    <row r="449" spans="1:12" x14ac:dyDescent="0.3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37"/>
    </row>
    <row r="450" spans="1:12" x14ac:dyDescent="0.3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37"/>
    </row>
    <row r="451" spans="1:12" x14ac:dyDescent="0.3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37"/>
    </row>
    <row r="452" spans="1:12" x14ac:dyDescent="0.3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37"/>
    </row>
    <row r="453" spans="1:12" x14ac:dyDescent="0.3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37"/>
    </row>
    <row r="454" spans="1:12" x14ac:dyDescent="0.3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37"/>
    </row>
    <row r="455" spans="1:12" x14ac:dyDescent="0.3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37"/>
    </row>
    <row r="456" spans="1:12" x14ac:dyDescent="0.3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37"/>
    </row>
    <row r="457" spans="1:12" x14ac:dyDescent="0.3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37"/>
    </row>
    <row r="458" spans="1:12" x14ac:dyDescent="0.3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37"/>
    </row>
    <row r="459" spans="1:12" x14ac:dyDescent="0.3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37"/>
    </row>
    <row r="460" spans="1:12" x14ac:dyDescent="0.3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37"/>
    </row>
    <row r="461" spans="1:12" x14ac:dyDescent="0.3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37"/>
    </row>
    <row r="462" spans="1:12" x14ac:dyDescent="0.3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37"/>
    </row>
    <row r="463" spans="1:12" x14ac:dyDescent="0.3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37"/>
    </row>
    <row r="464" spans="1:12" x14ac:dyDescent="0.3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37"/>
    </row>
    <row r="465" spans="1:12" x14ac:dyDescent="0.3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37"/>
    </row>
    <row r="466" spans="1:12" x14ac:dyDescent="0.3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37"/>
    </row>
    <row r="467" spans="1:12" x14ac:dyDescent="0.3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37"/>
    </row>
    <row r="468" spans="1:12" x14ac:dyDescent="0.3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37"/>
    </row>
    <row r="469" spans="1:12" x14ac:dyDescent="0.3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37"/>
    </row>
    <row r="470" spans="1:12" x14ac:dyDescent="0.3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37"/>
    </row>
    <row r="471" spans="1:12" x14ac:dyDescent="0.3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37"/>
    </row>
    <row r="472" spans="1:12" x14ac:dyDescent="0.3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37"/>
    </row>
    <row r="473" spans="1:12" x14ac:dyDescent="0.3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37"/>
    </row>
    <row r="474" spans="1:12" x14ac:dyDescent="0.3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37"/>
    </row>
    <row r="475" spans="1:12" x14ac:dyDescent="0.3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37"/>
    </row>
    <row r="476" spans="1:12" x14ac:dyDescent="0.3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37"/>
    </row>
    <row r="477" spans="1:12" x14ac:dyDescent="0.3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37"/>
    </row>
    <row r="478" spans="1:12" x14ac:dyDescent="0.3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37"/>
    </row>
    <row r="479" spans="1:12" x14ac:dyDescent="0.3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37"/>
    </row>
    <row r="480" spans="1:12" x14ac:dyDescent="0.3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37"/>
    </row>
    <row r="481" spans="1:12" x14ac:dyDescent="0.3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37"/>
    </row>
    <row r="482" spans="1:12" x14ac:dyDescent="0.3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37"/>
    </row>
    <row r="483" spans="1:12" x14ac:dyDescent="0.3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37"/>
    </row>
    <row r="484" spans="1:12" x14ac:dyDescent="0.3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37"/>
    </row>
    <row r="485" spans="1:12" x14ac:dyDescent="0.3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37"/>
    </row>
    <row r="486" spans="1:12" x14ac:dyDescent="0.3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37"/>
    </row>
    <row r="487" spans="1:12" x14ac:dyDescent="0.3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37"/>
    </row>
    <row r="488" spans="1:12" x14ac:dyDescent="0.3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37"/>
    </row>
    <row r="489" spans="1:12" x14ac:dyDescent="0.3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37"/>
    </row>
    <row r="490" spans="1:12" x14ac:dyDescent="0.3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37"/>
    </row>
    <row r="491" spans="1:12" x14ac:dyDescent="0.3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37"/>
    </row>
    <row r="492" spans="1:12" x14ac:dyDescent="0.3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37"/>
    </row>
    <row r="493" spans="1:12" x14ac:dyDescent="0.3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37"/>
    </row>
    <row r="494" spans="1:12" x14ac:dyDescent="0.3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37"/>
    </row>
    <row r="495" spans="1:12" x14ac:dyDescent="0.3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37"/>
    </row>
    <row r="496" spans="1:12" x14ac:dyDescent="0.3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37"/>
    </row>
    <row r="497" spans="1:12" x14ac:dyDescent="0.3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37"/>
    </row>
    <row r="498" spans="1:12" x14ac:dyDescent="0.3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37"/>
    </row>
    <row r="499" spans="1:12" x14ac:dyDescent="0.3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37"/>
    </row>
    <row r="500" spans="1:12" x14ac:dyDescent="0.3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37"/>
    </row>
  </sheetData>
  <autoFilter ref="A5:L15" xr:uid="{00000000-0009-0000-0000-000003000000}"/>
  <mergeCells count="1">
    <mergeCell ref="A3:J3"/>
  </mergeCells>
  <phoneticPr fontId="1" type="noConversion"/>
  <dataValidations count="2">
    <dataValidation type="list" allowBlank="1" showInputMessage="1" showErrorMessage="1" sqref="D501:D1048576" xr:uid="{00000000-0002-0000-0300-000000000000}">
      <formula1>"석사졸업생,박사수료생,박사후과정생,기타"</formula1>
    </dataValidation>
    <dataValidation type="list" allowBlank="1" showInputMessage="1" showErrorMessage="1" sqref="D11 D6:D8 D9:D10 D12:D14 D15:D500" xr:uid="{4F091044-A1C2-419A-8B03-08E9C9D4472F}">
      <formula1>"석사졸업생,박사수료생,박사후과정생"</formula1>
    </dataValidation>
  </dataValidations>
  <pageMargins left="0.39370078740157483" right="0.39370078740157483" top="0.39370078740157483" bottom="0.39370078740157483" header="0" footer="0"/>
  <pageSetup paperSize="9" scale="6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50"/>
  <sheetViews>
    <sheetView zoomScale="70" zoomScaleNormal="70" zoomScaleSheetLayoutView="85" workbookViewId="0">
      <pane ySplit="5" topLeftCell="A6" activePane="bottomLeft" state="frozen"/>
      <selection pane="bottomLeft" activeCell="C12" sqref="C12"/>
    </sheetView>
  </sheetViews>
  <sheetFormatPr defaultColWidth="9" defaultRowHeight="16.5" x14ac:dyDescent="0.3"/>
  <cols>
    <col min="1" max="1" width="7.5" style="93" customWidth="1"/>
    <col min="2" max="2" width="38.5" style="93" bestFit="1" customWidth="1"/>
    <col min="3" max="3" width="23.125" style="93" customWidth="1"/>
    <col min="4" max="4" width="24.625" style="93" customWidth="1"/>
    <col min="5" max="5" width="46.125" style="93" bestFit="1" customWidth="1"/>
    <col min="6" max="6" width="32.625" style="93" bestFit="1" customWidth="1"/>
    <col min="7" max="8" width="12.625" style="93" customWidth="1"/>
    <col min="9" max="9" width="12.625" style="102" customWidth="1"/>
    <col min="10" max="11" width="9" style="99"/>
    <col min="12" max="16384" width="9" style="100"/>
  </cols>
  <sheetData>
    <row r="1" spans="1:14" s="9" customFormat="1" ht="26.25" x14ac:dyDescent="0.3">
      <c r="A1" s="5" t="s">
        <v>28</v>
      </c>
      <c r="B1" s="5"/>
      <c r="C1" s="17" t="s">
        <v>137</v>
      </c>
      <c r="D1" s="16">
        <f>ROUND(SUM(G6:G1048576),1)</f>
        <v>0</v>
      </c>
      <c r="E1" s="6"/>
      <c r="F1" s="6"/>
      <c r="G1" s="6"/>
      <c r="H1" s="6"/>
      <c r="I1" s="6"/>
    </row>
    <row r="2" spans="1:14" s="9" customFormat="1" x14ac:dyDescent="0.3">
      <c r="A2" s="7"/>
      <c r="B2" s="7"/>
      <c r="C2" s="7"/>
      <c r="D2" s="7"/>
      <c r="E2" s="6"/>
      <c r="F2" s="6"/>
      <c r="G2" s="6"/>
      <c r="H2" s="6"/>
      <c r="I2" s="6"/>
    </row>
    <row r="3" spans="1:14" s="7" customFormat="1" ht="90" customHeight="1" x14ac:dyDescent="0.3">
      <c r="A3" s="131" t="s">
        <v>138</v>
      </c>
      <c r="B3" s="132"/>
      <c r="C3" s="132"/>
      <c r="D3" s="132"/>
      <c r="E3" s="132"/>
      <c r="F3" s="132"/>
      <c r="G3" s="133"/>
      <c r="H3" s="6"/>
      <c r="I3" s="6"/>
      <c r="J3" s="6"/>
      <c r="K3" s="6"/>
      <c r="L3" s="6"/>
      <c r="M3" s="6"/>
      <c r="N3" s="6"/>
    </row>
    <row r="4" spans="1:14" s="9" customFormat="1" x14ac:dyDescent="0.3">
      <c r="A4" s="43"/>
      <c r="B4" s="7"/>
      <c r="C4" s="7"/>
      <c r="D4" s="7"/>
      <c r="E4" s="6"/>
      <c r="F4" s="6"/>
      <c r="G4" s="6"/>
      <c r="H4" s="6"/>
      <c r="I4" s="6"/>
    </row>
    <row r="5" spans="1:14" s="9" customFormat="1" ht="49.5" x14ac:dyDescent="0.3">
      <c r="A5" s="3" t="s">
        <v>42</v>
      </c>
      <c r="B5" s="3" t="s">
        <v>91</v>
      </c>
      <c r="C5" s="19" t="s">
        <v>99</v>
      </c>
      <c r="D5" s="3" t="s">
        <v>32</v>
      </c>
      <c r="E5" s="3" t="s">
        <v>33</v>
      </c>
      <c r="F5" s="3" t="s">
        <v>13</v>
      </c>
      <c r="G5" s="4" t="s">
        <v>136</v>
      </c>
      <c r="H5" s="4" t="s">
        <v>14</v>
      </c>
      <c r="I5" s="21" t="s">
        <v>86</v>
      </c>
      <c r="J5" s="10"/>
    </row>
    <row r="6" spans="1:14" s="98" customFormat="1" ht="16.5" customHeight="1" x14ac:dyDescent="0.3">
      <c r="A6" s="91">
        <v>1</v>
      </c>
      <c r="B6" s="91"/>
      <c r="C6" s="91"/>
      <c r="D6" s="91" t="s">
        <v>31</v>
      </c>
      <c r="E6" s="91" t="s">
        <v>29</v>
      </c>
      <c r="F6" s="91" t="s">
        <v>30</v>
      </c>
      <c r="G6" s="91"/>
      <c r="H6" s="91"/>
      <c r="I6" s="95"/>
      <c r="J6" s="96"/>
      <c r="K6" s="97"/>
    </row>
    <row r="7" spans="1:14" s="98" customFormat="1" x14ac:dyDescent="0.3">
      <c r="A7" s="91">
        <v>2</v>
      </c>
      <c r="B7" s="91"/>
      <c r="C7" s="91"/>
      <c r="D7" s="91"/>
      <c r="E7" s="91"/>
      <c r="F7" s="91"/>
      <c r="G7" s="91"/>
      <c r="H7" s="91"/>
      <c r="I7" s="95"/>
      <c r="J7" s="96"/>
      <c r="K7" s="97"/>
    </row>
    <row r="8" spans="1:14" s="98" customFormat="1" x14ac:dyDescent="0.3">
      <c r="A8" s="91">
        <v>3</v>
      </c>
      <c r="B8" s="91"/>
      <c r="C8" s="91"/>
      <c r="D8" s="91"/>
      <c r="E8" s="91"/>
      <c r="F8" s="91"/>
      <c r="G8" s="91"/>
      <c r="H8" s="91"/>
      <c r="I8" s="95"/>
      <c r="J8" s="96"/>
      <c r="K8" s="97"/>
    </row>
    <row r="9" spans="1:14" s="98" customFormat="1" x14ac:dyDescent="0.3">
      <c r="A9" s="91">
        <v>4</v>
      </c>
      <c r="B9" s="91"/>
      <c r="C9" s="91"/>
      <c r="D9" s="91"/>
      <c r="E9" s="91"/>
      <c r="F9" s="91"/>
      <c r="G9" s="91"/>
      <c r="H9" s="91"/>
      <c r="I9" s="95"/>
      <c r="J9" s="96"/>
      <c r="K9" s="97"/>
    </row>
    <row r="10" spans="1:14" s="98" customFormat="1" x14ac:dyDescent="0.3">
      <c r="A10" s="91">
        <v>5</v>
      </c>
      <c r="B10" s="91"/>
      <c r="C10" s="91"/>
      <c r="D10" s="91"/>
      <c r="E10" s="91"/>
      <c r="F10" s="91"/>
      <c r="G10" s="91"/>
      <c r="H10" s="91"/>
      <c r="I10" s="95"/>
      <c r="J10" s="96"/>
      <c r="K10" s="97"/>
    </row>
    <row r="11" spans="1:14" s="98" customFormat="1" x14ac:dyDescent="0.3">
      <c r="A11" s="91">
        <v>6</v>
      </c>
      <c r="B11" s="91"/>
      <c r="C11" s="91"/>
      <c r="D11" s="91"/>
      <c r="E11" s="91"/>
      <c r="F11" s="91"/>
      <c r="G11" s="91"/>
      <c r="H11" s="91"/>
      <c r="I11" s="95"/>
      <c r="J11" s="96"/>
      <c r="K11" s="97"/>
    </row>
    <row r="12" spans="1:14" s="98" customFormat="1" x14ac:dyDescent="0.3">
      <c r="A12" s="91">
        <v>7</v>
      </c>
      <c r="B12" s="91"/>
      <c r="C12" s="91"/>
      <c r="D12" s="91"/>
      <c r="E12" s="91"/>
      <c r="F12" s="91"/>
      <c r="G12" s="91"/>
      <c r="H12" s="91"/>
      <c r="I12" s="95"/>
      <c r="J12" s="96"/>
      <c r="K12" s="97"/>
    </row>
    <row r="13" spans="1:14" s="98" customFormat="1" x14ac:dyDescent="0.3">
      <c r="A13" s="91">
        <v>8</v>
      </c>
      <c r="B13" s="91"/>
      <c r="C13" s="91"/>
      <c r="D13" s="91"/>
      <c r="E13" s="91"/>
      <c r="F13" s="91"/>
      <c r="G13" s="91"/>
      <c r="H13" s="91"/>
      <c r="I13" s="95"/>
      <c r="J13" s="96"/>
      <c r="K13" s="97"/>
    </row>
    <row r="14" spans="1:14" s="98" customFormat="1" x14ac:dyDescent="0.3">
      <c r="A14" s="91">
        <v>9</v>
      </c>
      <c r="B14" s="91"/>
      <c r="C14" s="91"/>
      <c r="D14" s="91"/>
      <c r="E14" s="91"/>
      <c r="F14" s="91"/>
      <c r="G14" s="91"/>
      <c r="H14" s="91"/>
      <c r="I14" s="95"/>
      <c r="J14" s="96"/>
      <c r="K14" s="97"/>
    </row>
    <row r="15" spans="1:14" x14ac:dyDescent="0.3">
      <c r="A15" s="91" t="s">
        <v>90</v>
      </c>
      <c r="B15" s="91"/>
      <c r="C15" s="91"/>
      <c r="D15" s="91"/>
      <c r="E15" s="91"/>
      <c r="F15" s="91"/>
      <c r="G15" s="91"/>
      <c r="H15" s="91"/>
      <c r="I15" s="95"/>
    </row>
    <row r="16" spans="1:14" x14ac:dyDescent="0.3">
      <c r="A16" s="91"/>
      <c r="B16" s="91"/>
      <c r="C16" s="91"/>
      <c r="D16" s="91"/>
      <c r="E16" s="91"/>
      <c r="F16" s="91"/>
      <c r="G16" s="91"/>
      <c r="H16" s="91"/>
      <c r="I16" s="95"/>
    </row>
    <row r="17" spans="1:9" x14ac:dyDescent="0.3">
      <c r="A17" s="91"/>
      <c r="B17" s="91"/>
      <c r="C17" s="91"/>
      <c r="D17" s="91"/>
      <c r="E17" s="91"/>
      <c r="F17" s="91"/>
      <c r="G17" s="91"/>
      <c r="H17" s="91"/>
      <c r="I17" s="95"/>
    </row>
    <row r="18" spans="1:9" x14ac:dyDescent="0.3">
      <c r="A18" s="91"/>
      <c r="B18" s="91"/>
      <c r="C18" s="91"/>
      <c r="D18" s="91"/>
      <c r="E18" s="91"/>
      <c r="F18" s="91"/>
      <c r="G18" s="91"/>
      <c r="H18" s="91"/>
      <c r="I18" s="95"/>
    </row>
    <row r="19" spans="1:9" x14ac:dyDescent="0.3">
      <c r="A19" s="91"/>
      <c r="B19" s="91"/>
      <c r="C19" s="91"/>
      <c r="D19" s="91"/>
      <c r="E19" s="91"/>
      <c r="F19" s="91"/>
      <c r="G19" s="91"/>
      <c r="H19" s="91"/>
      <c r="I19" s="95"/>
    </row>
    <row r="20" spans="1:9" x14ac:dyDescent="0.3">
      <c r="A20" s="91"/>
      <c r="B20" s="91"/>
      <c r="C20" s="91"/>
      <c r="D20" s="91"/>
      <c r="E20" s="91"/>
      <c r="F20" s="91"/>
      <c r="G20" s="91"/>
      <c r="H20" s="91"/>
      <c r="I20" s="95"/>
    </row>
    <row r="21" spans="1:9" x14ac:dyDescent="0.3">
      <c r="A21" s="91"/>
      <c r="B21" s="91"/>
      <c r="C21" s="91"/>
      <c r="D21" s="91"/>
      <c r="E21" s="91"/>
      <c r="F21" s="91"/>
      <c r="G21" s="91"/>
      <c r="H21" s="91"/>
      <c r="I21" s="95"/>
    </row>
    <row r="22" spans="1:9" x14ac:dyDescent="0.3">
      <c r="A22" s="91"/>
      <c r="B22" s="91"/>
      <c r="C22" s="91"/>
      <c r="D22" s="91"/>
      <c r="E22" s="91"/>
      <c r="F22" s="91"/>
      <c r="G22" s="91"/>
      <c r="H22" s="91"/>
      <c r="I22" s="95"/>
    </row>
    <row r="23" spans="1:9" x14ac:dyDescent="0.3">
      <c r="A23" s="91"/>
      <c r="B23" s="91"/>
      <c r="C23" s="91"/>
      <c r="D23" s="91"/>
      <c r="E23" s="91"/>
      <c r="F23" s="91"/>
      <c r="G23" s="91"/>
      <c r="H23" s="91"/>
      <c r="I23" s="95"/>
    </row>
    <row r="24" spans="1:9" x14ac:dyDescent="0.3">
      <c r="A24" s="91"/>
      <c r="B24" s="91"/>
      <c r="C24" s="91"/>
      <c r="D24" s="91"/>
      <c r="E24" s="91"/>
      <c r="F24" s="91"/>
      <c r="G24" s="91"/>
      <c r="H24" s="91"/>
      <c r="I24" s="95"/>
    </row>
    <row r="25" spans="1:9" x14ac:dyDescent="0.3">
      <c r="A25" s="91"/>
      <c r="B25" s="91"/>
      <c r="C25" s="91"/>
      <c r="D25" s="91"/>
      <c r="E25" s="91"/>
      <c r="F25" s="91"/>
      <c r="G25" s="91"/>
      <c r="H25" s="91"/>
      <c r="I25" s="95"/>
    </row>
    <row r="26" spans="1:9" x14ac:dyDescent="0.3">
      <c r="A26" s="91"/>
      <c r="B26" s="91"/>
      <c r="C26" s="91"/>
      <c r="D26" s="91"/>
      <c r="E26" s="91"/>
      <c r="F26" s="91"/>
      <c r="G26" s="91"/>
      <c r="H26" s="91"/>
      <c r="I26" s="95"/>
    </row>
    <row r="27" spans="1:9" x14ac:dyDescent="0.3">
      <c r="A27" s="91"/>
      <c r="B27" s="91"/>
      <c r="C27" s="91"/>
      <c r="D27" s="91"/>
      <c r="E27" s="91"/>
      <c r="F27" s="91"/>
      <c r="G27" s="91"/>
      <c r="H27" s="91"/>
      <c r="I27" s="95"/>
    </row>
    <row r="28" spans="1:9" x14ac:dyDescent="0.3">
      <c r="A28" s="91"/>
      <c r="B28" s="91"/>
      <c r="C28" s="91"/>
      <c r="D28" s="91"/>
      <c r="E28" s="91"/>
      <c r="F28" s="91"/>
      <c r="G28" s="91"/>
      <c r="H28" s="91"/>
      <c r="I28" s="95"/>
    </row>
    <row r="29" spans="1:9" x14ac:dyDescent="0.3">
      <c r="A29" s="91"/>
      <c r="B29" s="91"/>
      <c r="C29" s="91"/>
      <c r="D29" s="91"/>
      <c r="E29" s="91"/>
      <c r="F29" s="91"/>
      <c r="G29" s="91"/>
      <c r="H29" s="91"/>
      <c r="I29" s="95"/>
    </row>
    <row r="30" spans="1:9" x14ac:dyDescent="0.3">
      <c r="A30" s="91"/>
      <c r="B30" s="91"/>
      <c r="C30" s="91"/>
      <c r="D30" s="91"/>
      <c r="E30" s="91"/>
      <c r="F30" s="91"/>
      <c r="G30" s="91"/>
      <c r="H30" s="91"/>
      <c r="I30" s="95"/>
    </row>
    <row r="31" spans="1:9" x14ac:dyDescent="0.3">
      <c r="A31" s="91"/>
      <c r="B31" s="91"/>
      <c r="C31" s="91"/>
      <c r="D31" s="91"/>
      <c r="E31" s="91"/>
      <c r="F31" s="91"/>
      <c r="G31" s="91"/>
      <c r="H31" s="91"/>
      <c r="I31" s="95"/>
    </row>
    <row r="32" spans="1:9" x14ac:dyDescent="0.3">
      <c r="A32" s="91"/>
      <c r="B32" s="91"/>
      <c r="C32" s="91"/>
      <c r="D32" s="91"/>
      <c r="E32" s="91"/>
      <c r="F32" s="91"/>
      <c r="G32" s="91"/>
      <c r="H32" s="91"/>
      <c r="I32" s="95"/>
    </row>
    <row r="33" spans="1:9" x14ac:dyDescent="0.3">
      <c r="A33" s="91"/>
      <c r="B33" s="91"/>
      <c r="C33" s="91"/>
      <c r="D33" s="91"/>
      <c r="E33" s="91"/>
      <c r="F33" s="91"/>
      <c r="G33" s="91"/>
      <c r="H33" s="91"/>
      <c r="I33" s="95"/>
    </row>
    <row r="34" spans="1:9" x14ac:dyDescent="0.3">
      <c r="A34" s="91"/>
      <c r="B34" s="91"/>
      <c r="C34" s="91"/>
      <c r="D34" s="91"/>
      <c r="E34" s="91"/>
      <c r="F34" s="91"/>
      <c r="G34" s="91"/>
      <c r="H34" s="91"/>
      <c r="I34" s="95"/>
    </row>
    <row r="35" spans="1:9" x14ac:dyDescent="0.3">
      <c r="A35" s="91"/>
      <c r="B35" s="91"/>
      <c r="C35" s="91"/>
      <c r="D35" s="91"/>
      <c r="E35" s="91"/>
      <c r="F35" s="91"/>
      <c r="G35" s="91"/>
      <c r="H35" s="91"/>
      <c r="I35" s="95"/>
    </row>
    <row r="36" spans="1:9" x14ac:dyDescent="0.3">
      <c r="A36" s="91"/>
      <c r="B36" s="91"/>
      <c r="C36" s="91"/>
      <c r="D36" s="91"/>
      <c r="E36" s="91"/>
      <c r="F36" s="91"/>
      <c r="G36" s="91"/>
      <c r="H36" s="91"/>
      <c r="I36" s="95"/>
    </row>
    <row r="37" spans="1:9" x14ac:dyDescent="0.3">
      <c r="A37" s="91"/>
      <c r="B37" s="91"/>
      <c r="C37" s="91"/>
      <c r="D37" s="91"/>
      <c r="E37" s="91"/>
      <c r="F37" s="91"/>
      <c r="G37" s="91"/>
      <c r="H37" s="91"/>
      <c r="I37" s="95"/>
    </row>
    <row r="38" spans="1:9" x14ac:dyDescent="0.3">
      <c r="A38" s="91"/>
      <c r="B38" s="91"/>
      <c r="C38" s="91"/>
      <c r="D38" s="91"/>
      <c r="E38" s="91"/>
      <c r="F38" s="91"/>
      <c r="G38" s="91"/>
      <c r="H38" s="91"/>
      <c r="I38" s="95"/>
    </row>
    <row r="39" spans="1:9" x14ac:dyDescent="0.3">
      <c r="A39" s="91"/>
      <c r="B39" s="91"/>
      <c r="C39" s="91"/>
      <c r="D39" s="91"/>
      <c r="E39" s="91"/>
      <c r="F39" s="91"/>
      <c r="G39" s="91"/>
      <c r="H39" s="91"/>
      <c r="I39" s="95"/>
    </row>
    <row r="40" spans="1:9" x14ac:dyDescent="0.3">
      <c r="A40" s="91"/>
      <c r="B40" s="91"/>
      <c r="C40" s="91"/>
      <c r="D40" s="91"/>
      <c r="E40" s="91"/>
      <c r="F40" s="91"/>
      <c r="G40" s="91"/>
      <c r="H40" s="91"/>
      <c r="I40" s="95"/>
    </row>
    <row r="41" spans="1:9" x14ac:dyDescent="0.3">
      <c r="A41" s="91"/>
      <c r="B41" s="91"/>
      <c r="C41" s="91"/>
      <c r="D41" s="91"/>
      <c r="E41" s="91"/>
      <c r="F41" s="91"/>
      <c r="G41" s="91"/>
      <c r="H41" s="91"/>
      <c r="I41" s="95"/>
    </row>
    <row r="42" spans="1:9" x14ac:dyDescent="0.3">
      <c r="A42" s="91"/>
      <c r="B42" s="91"/>
      <c r="C42" s="91"/>
      <c r="D42" s="91"/>
      <c r="E42" s="91"/>
      <c r="F42" s="91"/>
      <c r="G42" s="91"/>
      <c r="H42" s="91"/>
      <c r="I42" s="95"/>
    </row>
    <row r="43" spans="1:9" x14ac:dyDescent="0.3">
      <c r="A43" s="91"/>
      <c r="B43" s="91"/>
      <c r="C43" s="91"/>
      <c r="D43" s="91"/>
      <c r="E43" s="91"/>
      <c r="F43" s="91"/>
      <c r="G43" s="91"/>
      <c r="H43" s="91"/>
      <c r="I43" s="95"/>
    </row>
    <row r="44" spans="1:9" x14ac:dyDescent="0.3">
      <c r="A44" s="91"/>
      <c r="B44" s="91"/>
      <c r="C44" s="91"/>
      <c r="D44" s="91"/>
      <c r="E44" s="91"/>
      <c r="F44" s="91"/>
      <c r="G44" s="91"/>
      <c r="H44" s="91"/>
      <c r="I44" s="95"/>
    </row>
    <row r="45" spans="1:9" x14ac:dyDescent="0.3">
      <c r="A45" s="91"/>
      <c r="B45" s="91"/>
      <c r="C45" s="91"/>
      <c r="D45" s="91"/>
      <c r="E45" s="91"/>
      <c r="F45" s="91"/>
      <c r="G45" s="91"/>
      <c r="H45" s="91"/>
      <c r="I45" s="95"/>
    </row>
    <row r="46" spans="1:9" x14ac:dyDescent="0.3">
      <c r="A46" s="91"/>
      <c r="B46" s="91"/>
      <c r="C46" s="91"/>
      <c r="D46" s="91"/>
      <c r="E46" s="91"/>
      <c r="F46" s="91"/>
      <c r="G46" s="91"/>
      <c r="H46" s="91"/>
      <c r="I46" s="95"/>
    </row>
    <row r="47" spans="1:9" x14ac:dyDescent="0.3">
      <c r="A47" s="91"/>
      <c r="B47" s="91"/>
      <c r="C47" s="91"/>
      <c r="D47" s="91"/>
      <c r="E47" s="91"/>
      <c r="F47" s="91"/>
      <c r="G47" s="91"/>
      <c r="H47" s="91"/>
      <c r="I47" s="95"/>
    </row>
    <row r="48" spans="1:9" x14ac:dyDescent="0.3">
      <c r="A48" s="91"/>
      <c r="B48" s="91"/>
      <c r="C48" s="91"/>
      <c r="D48" s="91"/>
      <c r="E48" s="91"/>
      <c r="F48" s="91"/>
      <c r="G48" s="91"/>
      <c r="H48" s="91"/>
      <c r="I48" s="95"/>
    </row>
    <row r="49" spans="1:9" x14ac:dyDescent="0.3">
      <c r="A49" s="91"/>
      <c r="B49" s="91"/>
      <c r="C49" s="91"/>
      <c r="D49" s="91"/>
      <c r="E49" s="91"/>
      <c r="F49" s="91"/>
      <c r="G49" s="91"/>
      <c r="H49" s="91"/>
      <c r="I49" s="95"/>
    </row>
    <row r="50" spans="1:9" x14ac:dyDescent="0.3">
      <c r="A50" s="91"/>
      <c r="B50" s="91"/>
      <c r="C50" s="91"/>
      <c r="D50" s="91"/>
      <c r="E50" s="91"/>
      <c r="F50" s="91"/>
      <c r="G50" s="91"/>
      <c r="H50" s="91"/>
      <c r="I50" s="95"/>
    </row>
  </sheetData>
  <mergeCells count="1">
    <mergeCell ref="A3:G3"/>
  </mergeCells>
  <phoneticPr fontId="1" type="noConversion"/>
  <dataValidations count="1">
    <dataValidation type="list" allowBlank="1" showInputMessage="1" showErrorMessage="1" sqref="B6:B1048576" xr:uid="{00000000-0002-0000-0400-000000000000}">
      <formula1>"행정실,연구실,기타"</formula1>
    </dataValidation>
  </dataValidations>
  <pageMargins left="0.39370078740157483" right="0.39370078740157483" top="0.39370078740157483" bottom="0.39370078740157483" header="0" footer="0"/>
  <pageSetup paperSize="9" scale="6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100"/>
  <sheetViews>
    <sheetView zoomScale="70" zoomScaleNormal="70" zoomScaleSheetLayoutView="70" workbookViewId="0">
      <pane ySplit="5" topLeftCell="A6" activePane="bottomLeft" state="frozen"/>
      <selection pane="bottomLeft" activeCell="A3" sqref="A3:E3"/>
    </sheetView>
  </sheetViews>
  <sheetFormatPr defaultColWidth="9" defaultRowHeight="16.5" x14ac:dyDescent="0.3"/>
  <cols>
    <col min="1" max="1" width="10.75" style="105" customWidth="1"/>
    <col min="2" max="3" width="19.875" style="105" customWidth="1"/>
    <col min="4" max="4" width="49.5" style="105" bestFit="1" customWidth="1"/>
    <col min="5" max="5" width="19.25" style="106" bestFit="1" customWidth="1"/>
    <col min="6" max="6" width="14.625" style="105" customWidth="1"/>
    <col min="7" max="7" width="14.625" style="107" customWidth="1"/>
    <col min="8" max="16384" width="9" style="104"/>
  </cols>
  <sheetData>
    <row r="1" spans="1:14" customFormat="1" ht="26.25" x14ac:dyDescent="0.3">
      <c r="A1" s="5" t="s">
        <v>35</v>
      </c>
      <c r="B1" s="5"/>
      <c r="C1" s="5"/>
      <c r="E1" s="17" t="s">
        <v>105</v>
      </c>
      <c r="F1" s="46">
        <f>SUM(E6:E1048576)*0.001</f>
        <v>0</v>
      </c>
    </row>
    <row r="2" spans="1:14" customFormat="1" ht="26.25" x14ac:dyDescent="0.3">
      <c r="A2" s="5"/>
      <c r="B2" s="5"/>
      <c r="C2" s="5"/>
      <c r="E2" s="1"/>
    </row>
    <row r="3" spans="1:14" s="14" customFormat="1" ht="97.5" customHeight="1" x14ac:dyDescent="0.3">
      <c r="A3" s="130" t="s">
        <v>132</v>
      </c>
      <c r="B3" s="130"/>
      <c r="C3" s="130"/>
      <c r="D3" s="130"/>
      <c r="E3" s="130"/>
      <c r="F3" s="56"/>
      <c r="G3" s="56"/>
      <c r="H3" s="56"/>
      <c r="I3" s="56"/>
      <c r="J3" s="56"/>
      <c r="K3" s="57"/>
      <c r="L3" s="57"/>
      <c r="M3" s="57"/>
      <c r="N3" s="57"/>
    </row>
    <row r="4" spans="1:14" customFormat="1" x14ac:dyDescent="0.3">
      <c r="E4" s="1"/>
    </row>
    <row r="5" spans="1:14" customFormat="1" ht="49.5" x14ac:dyDescent="0.3">
      <c r="A5" s="3" t="s">
        <v>42</v>
      </c>
      <c r="B5" s="3" t="s">
        <v>37</v>
      </c>
      <c r="C5" s="20" t="s">
        <v>100</v>
      </c>
      <c r="D5" s="3" t="s">
        <v>36</v>
      </c>
      <c r="E5" s="4" t="s">
        <v>133</v>
      </c>
      <c r="F5" s="3" t="s">
        <v>14</v>
      </c>
      <c r="G5" s="22" t="s">
        <v>86</v>
      </c>
    </row>
    <row r="6" spans="1:14" s="48" customFormat="1" x14ac:dyDescent="0.3">
      <c r="A6" s="85">
        <v>1</v>
      </c>
      <c r="B6" s="85"/>
      <c r="C6" s="101"/>
      <c r="D6" s="85" t="s">
        <v>98</v>
      </c>
      <c r="E6" s="103"/>
      <c r="F6" s="85"/>
      <c r="G6" s="88"/>
    </row>
    <row r="7" spans="1:14" s="48" customFormat="1" x14ac:dyDescent="0.3">
      <c r="A7" s="85">
        <v>2</v>
      </c>
      <c r="B7" s="85"/>
      <c r="C7" s="101"/>
      <c r="D7" s="85"/>
      <c r="E7" s="103"/>
      <c r="F7" s="85"/>
      <c r="G7" s="88"/>
    </row>
    <row r="8" spans="1:14" s="48" customFormat="1" x14ac:dyDescent="0.3">
      <c r="A8" s="85">
        <v>3</v>
      </c>
      <c r="B8" s="85"/>
      <c r="C8" s="101"/>
      <c r="D8" s="85"/>
      <c r="E8" s="103"/>
      <c r="F8" s="85"/>
      <c r="G8" s="88"/>
    </row>
    <row r="9" spans="1:14" s="48" customFormat="1" x14ac:dyDescent="0.3">
      <c r="A9" s="85">
        <v>4</v>
      </c>
      <c r="B9" s="85"/>
      <c r="C9" s="101"/>
      <c r="D9" s="85"/>
      <c r="E9" s="103"/>
      <c r="F9" s="85"/>
      <c r="G9" s="88"/>
    </row>
    <row r="10" spans="1:14" s="48" customFormat="1" x14ac:dyDescent="0.3">
      <c r="A10" s="85">
        <v>5</v>
      </c>
      <c r="B10" s="85"/>
      <c r="C10" s="101"/>
      <c r="D10" s="85"/>
      <c r="E10" s="103"/>
      <c r="F10" s="85"/>
      <c r="G10" s="88"/>
    </row>
    <row r="11" spans="1:14" s="48" customFormat="1" x14ac:dyDescent="0.3">
      <c r="A11" s="85">
        <v>6</v>
      </c>
      <c r="B11" s="85"/>
      <c r="C11" s="101"/>
      <c r="D11" s="85"/>
      <c r="E11" s="103"/>
      <c r="F11" s="85"/>
      <c r="G11" s="88"/>
    </row>
    <row r="12" spans="1:14" s="48" customFormat="1" x14ac:dyDescent="0.3">
      <c r="A12" s="85">
        <v>7</v>
      </c>
      <c r="B12" s="85"/>
      <c r="C12" s="101"/>
      <c r="D12" s="85"/>
      <c r="E12" s="103"/>
      <c r="F12" s="85"/>
      <c r="G12" s="88"/>
    </row>
    <row r="13" spans="1:14" s="48" customFormat="1" x14ac:dyDescent="0.3">
      <c r="A13" s="85">
        <v>8</v>
      </c>
      <c r="B13" s="85"/>
      <c r="C13" s="101"/>
      <c r="D13" s="85"/>
      <c r="E13" s="103"/>
      <c r="F13" s="85"/>
      <c r="G13" s="88"/>
    </row>
    <row r="14" spans="1:14" s="48" customFormat="1" x14ac:dyDescent="0.3">
      <c r="A14" s="85">
        <v>9</v>
      </c>
      <c r="B14" s="85"/>
      <c r="C14" s="101"/>
      <c r="D14" s="85"/>
      <c r="E14" s="103"/>
      <c r="F14" s="85"/>
      <c r="G14" s="88"/>
    </row>
    <row r="15" spans="1:14" s="48" customFormat="1" x14ac:dyDescent="0.3">
      <c r="A15" s="85" t="s">
        <v>92</v>
      </c>
      <c r="B15" s="85"/>
      <c r="C15" s="101"/>
      <c r="D15" s="85"/>
      <c r="E15" s="103"/>
      <c r="F15" s="85"/>
      <c r="G15" s="88"/>
    </row>
    <row r="16" spans="1:14" x14ac:dyDescent="0.3">
      <c r="A16" s="85"/>
      <c r="B16" s="85"/>
      <c r="C16" s="101"/>
      <c r="D16" s="85"/>
      <c r="E16" s="103"/>
      <c r="F16" s="85"/>
      <c r="G16" s="88"/>
    </row>
    <row r="17" spans="1:7" x14ac:dyDescent="0.3">
      <c r="A17" s="85"/>
      <c r="B17" s="85"/>
      <c r="C17" s="101"/>
      <c r="D17" s="85"/>
      <c r="E17" s="103"/>
      <c r="F17" s="85"/>
      <c r="G17" s="88"/>
    </row>
    <row r="18" spans="1:7" x14ac:dyDescent="0.3">
      <c r="A18" s="85"/>
      <c r="B18" s="85"/>
      <c r="C18" s="101"/>
      <c r="D18" s="85"/>
      <c r="E18" s="103"/>
      <c r="F18" s="85"/>
      <c r="G18" s="88"/>
    </row>
    <row r="19" spans="1:7" x14ac:dyDescent="0.3">
      <c r="A19" s="85"/>
      <c r="B19" s="85"/>
      <c r="C19" s="101"/>
      <c r="D19" s="85"/>
      <c r="E19" s="103"/>
      <c r="F19" s="85"/>
      <c r="G19" s="88"/>
    </row>
    <row r="20" spans="1:7" x14ac:dyDescent="0.3">
      <c r="A20" s="85"/>
      <c r="B20" s="85"/>
      <c r="C20" s="101"/>
      <c r="D20" s="85"/>
      <c r="E20" s="103"/>
      <c r="F20" s="85"/>
      <c r="G20" s="88"/>
    </row>
    <row r="21" spans="1:7" x14ac:dyDescent="0.3">
      <c r="A21" s="85"/>
      <c r="B21" s="85"/>
      <c r="C21" s="101"/>
      <c r="D21" s="85"/>
      <c r="E21" s="103"/>
      <c r="F21" s="85"/>
      <c r="G21" s="88"/>
    </row>
    <row r="22" spans="1:7" x14ac:dyDescent="0.3">
      <c r="A22" s="85"/>
      <c r="B22" s="85"/>
      <c r="C22" s="101"/>
      <c r="D22" s="85"/>
      <c r="E22" s="103"/>
      <c r="F22" s="85"/>
      <c r="G22" s="88"/>
    </row>
    <row r="23" spans="1:7" x14ac:dyDescent="0.3">
      <c r="A23" s="85"/>
      <c r="B23" s="85"/>
      <c r="C23" s="101"/>
      <c r="D23" s="85"/>
      <c r="E23" s="103"/>
      <c r="F23" s="85"/>
      <c r="G23" s="88"/>
    </row>
    <row r="24" spans="1:7" x14ac:dyDescent="0.3">
      <c r="A24" s="85"/>
      <c r="B24" s="85"/>
      <c r="C24" s="101"/>
      <c r="D24" s="85"/>
      <c r="E24" s="103"/>
      <c r="F24" s="85"/>
      <c r="G24" s="88"/>
    </row>
    <row r="25" spans="1:7" x14ac:dyDescent="0.3">
      <c r="A25" s="85"/>
      <c r="B25" s="85"/>
      <c r="C25" s="101"/>
      <c r="D25" s="85"/>
      <c r="E25" s="103"/>
      <c r="F25" s="85"/>
      <c r="G25" s="88"/>
    </row>
    <row r="26" spans="1:7" x14ac:dyDescent="0.3">
      <c r="A26" s="85"/>
      <c r="B26" s="85"/>
      <c r="C26" s="101"/>
      <c r="D26" s="85"/>
      <c r="E26" s="103"/>
      <c r="F26" s="85"/>
      <c r="G26" s="88"/>
    </row>
    <row r="27" spans="1:7" x14ac:dyDescent="0.3">
      <c r="A27" s="85"/>
      <c r="B27" s="85"/>
      <c r="C27" s="101"/>
      <c r="D27" s="85"/>
      <c r="E27" s="103"/>
      <c r="F27" s="85"/>
      <c r="G27" s="88"/>
    </row>
    <row r="28" spans="1:7" x14ac:dyDescent="0.3">
      <c r="A28" s="85"/>
      <c r="B28" s="85"/>
      <c r="C28" s="101"/>
      <c r="D28" s="85"/>
      <c r="E28" s="103"/>
      <c r="F28" s="85"/>
      <c r="G28" s="88"/>
    </row>
    <row r="29" spans="1:7" x14ac:dyDescent="0.3">
      <c r="A29" s="85"/>
      <c r="B29" s="85"/>
      <c r="C29" s="101"/>
      <c r="D29" s="85"/>
      <c r="E29" s="103"/>
      <c r="F29" s="85"/>
      <c r="G29" s="88"/>
    </row>
    <row r="30" spans="1:7" x14ac:dyDescent="0.3">
      <c r="A30" s="85"/>
      <c r="B30" s="85"/>
      <c r="C30" s="101"/>
      <c r="D30" s="85"/>
      <c r="E30" s="103"/>
      <c r="F30" s="85"/>
      <c r="G30" s="88"/>
    </row>
    <row r="31" spans="1:7" x14ac:dyDescent="0.3">
      <c r="A31" s="85"/>
      <c r="B31" s="85"/>
      <c r="C31" s="101"/>
      <c r="D31" s="85"/>
      <c r="E31" s="103"/>
      <c r="F31" s="85"/>
      <c r="G31" s="88"/>
    </row>
    <row r="32" spans="1:7" x14ac:dyDescent="0.3">
      <c r="A32" s="85"/>
      <c r="B32" s="85"/>
      <c r="C32" s="101"/>
      <c r="D32" s="85"/>
      <c r="E32" s="103"/>
      <c r="F32" s="85"/>
      <c r="G32" s="88"/>
    </row>
    <row r="33" spans="1:7" x14ac:dyDescent="0.3">
      <c r="A33" s="85"/>
      <c r="B33" s="85"/>
      <c r="C33" s="101"/>
      <c r="D33" s="85"/>
      <c r="E33" s="103"/>
      <c r="F33" s="85"/>
      <c r="G33" s="88"/>
    </row>
    <row r="34" spans="1:7" x14ac:dyDescent="0.3">
      <c r="A34" s="85"/>
      <c r="B34" s="85"/>
      <c r="C34" s="85"/>
      <c r="D34" s="85"/>
      <c r="E34" s="103"/>
      <c r="F34" s="85"/>
      <c r="G34" s="88"/>
    </row>
    <row r="35" spans="1:7" x14ac:dyDescent="0.3">
      <c r="A35" s="85"/>
      <c r="B35" s="85"/>
      <c r="C35" s="85"/>
      <c r="D35" s="85"/>
      <c r="E35" s="103"/>
      <c r="F35" s="85"/>
      <c r="G35" s="88"/>
    </row>
    <row r="36" spans="1:7" x14ac:dyDescent="0.3">
      <c r="A36" s="85"/>
      <c r="B36" s="85"/>
      <c r="C36" s="85"/>
      <c r="D36" s="85"/>
      <c r="E36" s="103"/>
      <c r="F36" s="85"/>
      <c r="G36" s="88"/>
    </row>
    <row r="37" spans="1:7" x14ac:dyDescent="0.3">
      <c r="A37" s="85"/>
      <c r="B37" s="85"/>
      <c r="C37" s="85"/>
      <c r="D37" s="85"/>
      <c r="E37" s="103"/>
      <c r="F37" s="85"/>
      <c r="G37" s="88"/>
    </row>
    <row r="38" spans="1:7" x14ac:dyDescent="0.3">
      <c r="A38" s="85"/>
      <c r="B38" s="85"/>
      <c r="C38" s="85"/>
      <c r="D38" s="85"/>
      <c r="E38" s="103"/>
      <c r="F38" s="85"/>
      <c r="G38" s="88"/>
    </row>
    <row r="39" spans="1:7" x14ac:dyDescent="0.3">
      <c r="A39" s="85"/>
      <c r="B39" s="85"/>
      <c r="C39" s="85"/>
      <c r="D39" s="85"/>
      <c r="E39" s="103"/>
      <c r="F39" s="85"/>
      <c r="G39" s="88"/>
    </row>
    <row r="40" spans="1:7" x14ac:dyDescent="0.3">
      <c r="A40" s="85"/>
      <c r="B40" s="85"/>
      <c r="C40" s="85"/>
      <c r="D40" s="85"/>
      <c r="E40" s="103"/>
      <c r="F40" s="85"/>
      <c r="G40" s="88"/>
    </row>
    <row r="41" spans="1:7" x14ac:dyDescent="0.3">
      <c r="A41" s="85"/>
      <c r="B41" s="85"/>
      <c r="C41" s="85"/>
      <c r="D41" s="85"/>
      <c r="E41" s="103"/>
      <c r="F41" s="85"/>
      <c r="G41" s="88"/>
    </row>
    <row r="42" spans="1:7" x14ac:dyDescent="0.3">
      <c r="A42" s="85"/>
      <c r="B42" s="85"/>
      <c r="C42" s="85"/>
      <c r="D42" s="85"/>
      <c r="E42" s="103"/>
      <c r="F42" s="85"/>
      <c r="G42" s="88"/>
    </row>
    <row r="43" spans="1:7" x14ac:dyDescent="0.3">
      <c r="A43" s="85"/>
      <c r="B43" s="85"/>
      <c r="C43" s="85"/>
      <c r="D43" s="85"/>
      <c r="E43" s="103"/>
      <c r="F43" s="85"/>
      <c r="G43" s="88"/>
    </row>
    <row r="44" spans="1:7" x14ac:dyDescent="0.3">
      <c r="A44" s="85"/>
      <c r="B44" s="85"/>
      <c r="C44" s="85"/>
      <c r="D44" s="85"/>
      <c r="E44" s="103"/>
      <c r="F44" s="85"/>
      <c r="G44" s="88"/>
    </row>
    <row r="45" spans="1:7" x14ac:dyDescent="0.3">
      <c r="A45" s="85"/>
      <c r="B45" s="85"/>
      <c r="C45" s="85"/>
      <c r="D45" s="85"/>
      <c r="E45" s="103"/>
      <c r="F45" s="85"/>
      <c r="G45" s="88"/>
    </row>
    <row r="46" spans="1:7" x14ac:dyDescent="0.3">
      <c r="A46" s="85"/>
      <c r="B46" s="85"/>
      <c r="C46" s="85"/>
      <c r="D46" s="85"/>
      <c r="E46" s="103"/>
      <c r="F46" s="85"/>
      <c r="G46" s="88"/>
    </row>
    <row r="47" spans="1:7" x14ac:dyDescent="0.3">
      <c r="A47" s="85"/>
      <c r="B47" s="85"/>
      <c r="C47" s="85"/>
      <c r="D47" s="85"/>
      <c r="E47" s="103"/>
      <c r="F47" s="85"/>
      <c r="G47" s="88"/>
    </row>
    <row r="48" spans="1:7" x14ac:dyDescent="0.3">
      <c r="A48" s="85"/>
      <c r="B48" s="85"/>
      <c r="C48" s="85"/>
      <c r="D48" s="85"/>
      <c r="E48" s="103"/>
      <c r="F48" s="85"/>
      <c r="G48" s="88"/>
    </row>
    <row r="49" spans="1:7" x14ac:dyDescent="0.3">
      <c r="A49" s="85"/>
      <c r="B49" s="85"/>
      <c r="C49" s="85"/>
      <c r="D49" s="85"/>
      <c r="E49" s="103"/>
      <c r="F49" s="85"/>
      <c r="G49" s="88"/>
    </row>
    <row r="50" spans="1:7" x14ac:dyDescent="0.3">
      <c r="A50" s="85"/>
      <c r="B50" s="85"/>
      <c r="C50" s="85"/>
      <c r="D50" s="85"/>
      <c r="E50" s="103"/>
      <c r="F50" s="85"/>
      <c r="G50" s="88"/>
    </row>
    <row r="51" spans="1:7" x14ac:dyDescent="0.3">
      <c r="A51" s="85"/>
      <c r="B51" s="85"/>
      <c r="C51" s="85"/>
      <c r="D51" s="85"/>
      <c r="E51" s="103"/>
      <c r="F51" s="85"/>
      <c r="G51" s="88"/>
    </row>
    <row r="52" spans="1:7" x14ac:dyDescent="0.3">
      <c r="A52" s="85"/>
      <c r="B52" s="85"/>
      <c r="C52" s="85"/>
      <c r="D52" s="85"/>
      <c r="E52" s="103"/>
      <c r="F52" s="85"/>
      <c r="G52" s="88"/>
    </row>
    <row r="53" spans="1:7" x14ac:dyDescent="0.3">
      <c r="A53" s="85"/>
      <c r="B53" s="85"/>
      <c r="C53" s="85"/>
      <c r="D53" s="85"/>
      <c r="E53" s="103"/>
      <c r="F53" s="85"/>
      <c r="G53" s="88"/>
    </row>
    <row r="54" spans="1:7" x14ac:dyDescent="0.3">
      <c r="A54" s="85"/>
      <c r="B54" s="85"/>
      <c r="C54" s="85"/>
      <c r="D54" s="85"/>
      <c r="E54" s="103"/>
      <c r="F54" s="85"/>
      <c r="G54" s="88"/>
    </row>
    <row r="55" spans="1:7" x14ac:dyDescent="0.3">
      <c r="A55" s="85"/>
      <c r="B55" s="85"/>
      <c r="C55" s="85"/>
      <c r="D55" s="85"/>
      <c r="E55" s="103"/>
      <c r="F55" s="85"/>
      <c r="G55" s="88"/>
    </row>
    <row r="56" spans="1:7" x14ac:dyDescent="0.3">
      <c r="A56" s="85"/>
      <c r="B56" s="85"/>
      <c r="C56" s="85"/>
      <c r="D56" s="85"/>
      <c r="E56" s="103"/>
      <c r="F56" s="85"/>
      <c r="G56" s="88"/>
    </row>
    <row r="57" spans="1:7" x14ac:dyDescent="0.3">
      <c r="A57" s="85"/>
      <c r="B57" s="85"/>
      <c r="C57" s="85"/>
      <c r="D57" s="85"/>
      <c r="E57" s="103"/>
      <c r="F57" s="85"/>
      <c r="G57" s="88"/>
    </row>
    <row r="58" spans="1:7" x14ac:dyDescent="0.3">
      <c r="A58" s="85"/>
      <c r="B58" s="85"/>
      <c r="C58" s="85"/>
      <c r="D58" s="85"/>
      <c r="E58" s="103"/>
      <c r="F58" s="85"/>
      <c r="G58" s="88"/>
    </row>
    <row r="59" spans="1:7" x14ac:dyDescent="0.3">
      <c r="A59" s="85"/>
      <c r="B59" s="85"/>
      <c r="C59" s="85"/>
      <c r="D59" s="85"/>
      <c r="E59" s="103"/>
      <c r="F59" s="85"/>
      <c r="G59" s="88"/>
    </row>
    <row r="60" spans="1:7" x14ac:dyDescent="0.3">
      <c r="A60" s="85"/>
      <c r="B60" s="85"/>
      <c r="C60" s="85"/>
      <c r="D60" s="85"/>
      <c r="E60" s="103"/>
      <c r="F60" s="85"/>
      <c r="G60" s="88"/>
    </row>
    <row r="61" spans="1:7" x14ac:dyDescent="0.3">
      <c r="A61" s="85"/>
      <c r="B61" s="85"/>
      <c r="C61" s="85"/>
      <c r="D61" s="85"/>
      <c r="E61" s="103"/>
      <c r="F61" s="85"/>
      <c r="G61" s="88"/>
    </row>
    <row r="62" spans="1:7" x14ac:dyDescent="0.3">
      <c r="A62" s="85"/>
      <c r="B62" s="85"/>
      <c r="C62" s="85"/>
      <c r="D62" s="85"/>
      <c r="E62" s="103"/>
      <c r="F62" s="85"/>
      <c r="G62" s="88"/>
    </row>
    <row r="63" spans="1:7" x14ac:dyDescent="0.3">
      <c r="A63" s="85"/>
      <c r="B63" s="85"/>
      <c r="C63" s="85"/>
      <c r="D63" s="85"/>
      <c r="E63" s="103"/>
      <c r="F63" s="85"/>
      <c r="G63" s="88"/>
    </row>
    <row r="64" spans="1:7" x14ac:dyDescent="0.3">
      <c r="A64" s="85"/>
      <c r="B64" s="85"/>
      <c r="C64" s="85"/>
      <c r="D64" s="85"/>
      <c r="E64" s="103"/>
      <c r="F64" s="85"/>
      <c r="G64" s="88"/>
    </row>
    <row r="65" spans="1:7" x14ac:dyDescent="0.3">
      <c r="A65" s="85"/>
      <c r="B65" s="85"/>
      <c r="C65" s="85"/>
      <c r="D65" s="85"/>
      <c r="E65" s="103"/>
      <c r="F65" s="85"/>
      <c r="G65" s="88"/>
    </row>
    <row r="66" spans="1:7" x14ac:dyDescent="0.3">
      <c r="A66" s="85"/>
      <c r="B66" s="85"/>
      <c r="C66" s="85"/>
      <c r="D66" s="85"/>
      <c r="E66" s="103"/>
      <c r="F66" s="85"/>
      <c r="G66" s="88"/>
    </row>
    <row r="67" spans="1:7" x14ac:dyDescent="0.3">
      <c r="A67" s="85"/>
      <c r="B67" s="85"/>
      <c r="C67" s="85"/>
      <c r="D67" s="85"/>
      <c r="E67" s="103"/>
      <c r="F67" s="85"/>
      <c r="G67" s="88"/>
    </row>
    <row r="68" spans="1:7" x14ac:dyDescent="0.3">
      <c r="A68" s="85"/>
      <c r="B68" s="85"/>
      <c r="C68" s="85"/>
      <c r="D68" s="85"/>
      <c r="E68" s="103"/>
      <c r="F68" s="85"/>
      <c r="G68" s="88"/>
    </row>
    <row r="69" spans="1:7" x14ac:dyDescent="0.3">
      <c r="A69" s="85"/>
      <c r="B69" s="85"/>
      <c r="C69" s="85"/>
      <c r="D69" s="85"/>
      <c r="E69" s="103"/>
      <c r="F69" s="85"/>
      <c r="G69" s="88"/>
    </row>
    <row r="70" spans="1:7" x14ac:dyDescent="0.3">
      <c r="A70" s="85"/>
      <c r="B70" s="85"/>
      <c r="C70" s="85"/>
      <c r="D70" s="85"/>
      <c r="E70" s="103"/>
      <c r="F70" s="85"/>
      <c r="G70" s="88"/>
    </row>
    <row r="71" spans="1:7" x14ac:dyDescent="0.3">
      <c r="A71" s="85"/>
      <c r="B71" s="85"/>
      <c r="C71" s="85"/>
      <c r="D71" s="85"/>
      <c r="E71" s="103"/>
      <c r="F71" s="85"/>
      <c r="G71" s="88"/>
    </row>
    <row r="72" spans="1:7" x14ac:dyDescent="0.3">
      <c r="A72" s="85"/>
      <c r="B72" s="85"/>
      <c r="C72" s="85"/>
      <c r="D72" s="85"/>
      <c r="E72" s="103"/>
      <c r="F72" s="85"/>
      <c r="G72" s="88"/>
    </row>
    <row r="73" spans="1:7" x14ac:dyDescent="0.3">
      <c r="A73" s="85"/>
      <c r="B73" s="85"/>
      <c r="C73" s="85"/>
      <c r="D73" s="85"/>
      <c r="E73" s="103"/>
      <c r="F73" s="85"/>
      <c r="G73" s="88"/>
    </row>
    <row r="74" spans="1:7" x14ac:dyDescent="0.3">
      <c r="A74" s="85"/>
      <c r="B74" s="85"/>
      <c r="C74" s="85"/>
      <c r="D74" s="85"/>
      <c r="E74" s="103"/>
      <c r="F74" s="85"/>
      <c r="G74" s="88"/>
    </row>
    <row r="75" spans="1:7" x14ac:dyDescent="0.3">
      <c r="A75" s="85"/>
      <c r="B75" s="85"/>
      <c r="C75" s="85"/>
      <c r="D75" s="85"/>
      <c r="E75" s="103"/>
      <c r="F75" s="85"/>
      <c r="G75" s="88"/>
    </row>
    <row r="76" spans="1:7" x14ac:dyDescent="0.3">
      <c r="A76" s="85"/>
      <c r="B76" s="85"/>
      <c r="C76" s="85"/>
      <c r="D76" s="85"/>
      <c r="E76" s="103"/>
      <c r="F76" s="85"/>
      <c r="G76" s="88"/>
    </row>
    <row r="77" spans="1:7" x14ac:dyDescent="0.3">
      <c r="A77" s="85"/>
      <c r="B77" s="85"/>
      <c r="C77" s="85"/>
      <c r="D77" s="85"/>
      <c r="E77" s="103"/>
      <c r="F77" s="85"/>
      <c r="G77" s="88"/>
    </row>
    <row r="78" spans="1:7" x14ac:dyDescent="0.3">
      <c r="A78" s="85"/>
      <c r="B78" s="85"/>
      <c r="C78" s="85"/>
      <c r="D78" s="85"/>
      <c r="E78" s="103"/>
      <c r="F78" s="85"/>
      <c r="G78" s="88"/>
    </row>
    <row r="79" spans="1:7" x14ac:dyDescent="0.3">
      <c r="A79" s="85"/>
      <c r="B79" s="85"/>
      <c r="C79" s="85"/>
      <c r="D79" s="85"/>
      <c r="E79" s="103"/>
      <c r="F79" s="85"/>
      <c r="G79" s="88"/>
    </row>
    <row r="80" spans="1:7" x14ac:dyDescent="0.3">
      <c r="A80" s="85"/>
      <c r="B80" s="85"/>
      <c r="C80" s="85"/>
      <c r="D80" s="85"/>
      <c r="E80" s="103"/>
      <c r="F80" s="85"/>
      <c r="G80" s="88"/>
    </row>
    <row r="81" spans="1:7" x14ac:dyDescent="0.3">
      <c r="A81" s="85"/>
      <c r="B81" s="85"/>
      <c r="C81" s="85"/>
      <c r="D81" s="85"/>
      <c r="E81" s="103"/>
      <c r="F81" s="85"/>
      <c r="G81" s="88"/>
    </row>
    <row r="82" spans="1:7" x14ac:dyDescent="0.3">
      <c r="A82" s="85"/>
      <c r="B82" s="85"/>
      <c r="C82" s="85"/>
      <c r="D82" s="85"/>
      <c r="E82" s="103"/>
      <c r="F82" s="85"/>
      <c r="G82" s="88"/>
    </row>
    <row r="83" spans="1:7" x14ac:dyDescent="0.3">
      <c r="A83" s="85"/>
      <c r="B83" s="85"/>
      <c r="C83" s="85"/>
      <c r="D83" s="85"/>
      <c r="E83" s="103"/>
      <c r="F83" s="85"/>
      <c r="G83" s="88"/>
    </row>
    <row r="84" spans="1:7" x14ac:dyDescent="0.3">
      <c r="A84" s="85"/>
      <c r="B84" s="85"/>
      <c r="C84" s="85"/>
      <c r="D84" s="85"/>
      <c r="E84" s="103"/>
      <c r="F84" s="85"/>
      <c r="G84" s="88"/>
    </row>
    <row r="85" spans="1:7" x14ac:dyDescent="0.3">
      <c r="A85" s="85"/>
      <c r="B85" s="85"/>
      <c r="C85" s="85"/>
      <c r="D85" s="85"/>
      <c r="E85" s="103"/>
      <c r="F85" s="85"/>
      <c r="G85" s="88"/>
    </row>
    <row r="86" spans="1:7" x14ac:dyDescent="0.3">
      <c r="A86" s="85"/>
      <c r="B86" s="85"/>
      <c r="C86" s="85"/>
      <c r="D86" s="85"/>
      <c r="E86" s="103"/>
      <c r="F86" s="85"/>
      <c r="G86" s="88"/>
    </row>
    <row r="87" spans="1:7" x14ac:dyDescent="0.3">
      <c r="A87" s="85"/>
      <c r="B87" s="85"/>
      <c r="C87" s="85"/>
      <c r="D87" s="85"/>
      <c r="E87" s="103"/>
      <c r="F87" s="85"/>
      <c r="G87" s="88"/>
    </row>
    <row r="88" spans="1:7" x14ac:dyDescent="0.3">
      <c r="A88" s="85"/>
      <c r="B88" s="85"/>
      <c r="C88" s="85"/>
      <c r="D88" s="85"/>
      <c r="E88" s="103"/>
      <c r="F88" s="85"/>
      <c r="G88" s="88"/>
    </row>
    <row r="89" spans="1:7" x14ac:dyDescent="0.3">
      <c r="A89" s="85"/>
      <c r="B89" s="85"/>
      <c r="C89" s="85"/>
      <c r="D89" s="85"/>
      <c r="E89" s="103"/>
      <c r="F89" s="85"/>
      <c r="G89" s="88"/>
    </row>
    <row r="90" spans="1:7" x14ac:dyDescent="0.3">
      <c r="A90" s="85"/>
      <c r="B90" s="85"/>
      <c r="C90" s="85"/>
      <c r="D90" s="85"/>
      <c r="E90" s="103"/>
      <c r="F90" s="85"/>
      <c r="G90" s="88"/>
    </row>
    <row r="91" spans="1:7" x14ac:dyDescent="0.3">
      <c r="A91" s="85"/>
      <c r="B91" s="85"/>
      <c r="C91" s="85"/>
      <c r="D91" s="85"/>
      <c r="E91" s="103"/>
      <c r="F91" s="85"/>
      <c r="G91" s="88"/>
    </row>
    <row r="92" spans="1:7" x14ac:dyDescent="0.3">
      <c r="A92" s="85"/>
      <c r="B92" s="85"/>
      <c r="C92" s="85"/>
      <c r="D92" s="85"/>
      <c r="E92" s="103"/>
      <c r="F92" s="85"/>
      <c r="G92" s="88"/>
    </row>
    <row r="93" spans="1:7" x14ac:dyDescent="0.3">
      <c r="A93" s="85"/>
      <c r="B93" s="85"/>
      <c r="C93" s="85"/>
      <c r="D93" s="85"/>
      <c r="E93" s="103"/>
      <c r="F93" s="85"/>
      <c r="G93" s="88"/>
    </row>
    <row r="94" spans="1:7" x14ac:dyDescent="0.3">
      <c r="A94" s="85"/>
      <c r="B94" s="85"/>
      <c r="C94" s="85"/>
      <c r="D94" s="85"/>
      <c r="E94" s="103"/>
      <c r="F94" s="85"/>
      <c r="G94" s="88"/>
    </row>
    <row r="95" spans="1:7" x14ac:dyDescent="0.3">
      <c r="A95" s="85"/>
      <c r="B95" s="85"/>
      <c r="C95" s="85"/>
      <c r="D95" s="85"/>
      <c r="E95" s="103"/>
      <c r="F95" s="85"/>
      <c r="G95" s="88"/>
    </row>
    <row r="96" spans="1:7" x14ac:dyDescent="0.3">
      <c r="A96" s="85"/>
      <c r="B96" s="85"/>
      <c r="C96" s="85"/>
      <c r="D96" s="85"/>
      <c r="E96" s="103"/>
      <c r="F96" s="85"/>
      <c r="G96" s="88"/>
    </row>
    <row r="97" spans="1:7" x14ac:dyDescent="0.3">
      <c r="A97" s="85"/>
      <c r="B97" s="85"/>
      <c r="C97" s="85"/>
      <c r="D97" s="85"/>
      <c r="E97" s="103"/>
      <c r="F97" s="85"/>
      <c r="G97" s="88"/>
    </row>
    <row r="98" spans="1:7" x14ac:dyDescent="0.3">
      <c r="A98" s="85"/>
      <c r="B98" s="85"/>
      <c r="C98" s="85"/>
      <c r="D98" s="85"/>
      <c r="E98" s="103"/>
      <c r="F98" s="85"/>
      <c r="G98" s="88"/>
    </row>
    <row r="99" spans="1:7" x14ac:dyDescent="0.3">
      <c r="A99" s="85"/>
      <c r="B99" s="85"/>
      <c r="C99" s="85"/>
      <c r="D99" s="85"/>
      <c r="E99" s="103"/>
      <c r="F99" s="85"/>
      <c r="G99" s="88"/>
    </row>
    <row r="100" spans="1:7" x14ac:dyDescent="0.3">
      <c r="A100" s="85"/>
      <c r="B100" s="85"/>
      <c r="C100" s="85"/>
      <c r="D100" s="85"/>
      <c r="E100" s="103"/>
      <c r="F100" s="85"/>
      <c r="G100" s="88"/>
    </row>
  </sheetData>
  <mergeCells count="1">
    <mergeCell ref="A3:E3"/>
  </mergeCells>
  <phoneticPr fontId="1" type="noConversion"/>
  <dataValidations count="1">
    <dataValidation type="list" allowBlank="1" showInputMessage="1" showErrorMessage="1" sqref="B6:B1048576" xr:uid="{00000000-0002-0000-0500-000000000000}">
      <formula1>"사업비(연구비),운영비(경상경비),시설비,기타"</formula1>
    </dataValidation>
  </dataValidations>
  <pageMargins left="0.39370078740157483" right="0.39370078740157483" top="0.39370078740157483" bottom="0.39370078740157483" header="0" footer="0"/>
  <pageSetup paperSize="9" scale="9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O13"/>
  <sheetViews>
    <sheetView zoomScale="85" zoomScaleNormal="85" zoomScaleSheetLayoutView="85" workbookViewId="0">
      <pane ySplit="5" topLeftCell="A6" activePane="bottomLeft" state="frozen"/>
      <selection pane="bottomLeft" activeCell="A3" sqref="A3:I3"/>
    </sheetView>
  </sheetViews>
  <sheetFormatPr defaultRowHeight="16.5" x14ac:dyDescent="0.3"/>
  <cols>
    <col min="1" max="1" width="15.25" style="1" bestFit="1" customWidth="1"/>
    <col min="2" max="2" width="5.5" style="1" bestFit="1" customWidth="1"/>
    <col min="3" max="3" width="13.25" style="1" customWidth="1"/>
    <col min="4" max="4" width="27.125" style="1" customWidth="1"/>
    <col min="5" max="5" width="33.875" style="1" bestFit="1" customWidth="1"/>
    <col min="6" max="6" width="18.125" style="1" customWidth="1"/>
    <col min="7" max="7" width="18.25" style="1" customWidth="1"/>
    <col min="8" max="8" width="27.625" style="1" customWidth="1"/>
    <col min="9" max="9" width="16.5" style="1" bestFit="1" customWidth="1"/>
    <col min="10" max="10" width="17.75" style="1" customWidth="1"/>
    <col min="11" max="14" width="10.625" style="1" customWidth="1"/>
    <col min="15" max="15" width="10.625" customWidth="1"/>
  </cols>
  <sheetData>
    <row r="1" spans="1:15" ht="26.25" x14ac:dyDescent="0.3">
      <c r="A1" s="11" t="s">
        <v>125</v>
      </c>
      <c r="B1" s="11"/>
    </row>
    <row r="2" spans="1:15" ht="12" customHeight="1" x14ac:dyDescent="0.3">
      <c r="A2" s="11"/>
      <c r="B2" s="11"/>
    </row>
    <row r="3" spans="1:15" s="7" customFormat="1" ht="276" customHeight="1" x14ac:dyDescent="0.3">
      <c r="A3" s="134" t="s">
        <v>145</v>
      </c>
      <c r="B3" s="134"/>
      <c r="C3" s="134"/>
      <c r="D3" s="134"/>
      <c r="E3" s="134"/>
      <c r="F3" s="134"/>
      <c r="G3" s="134"/>
      <c r="H3" s="134"/>
      <c r="I3" s="134"/>
      <c r="J3" s="6"/>
      <c r="K3" s="6"/>
      <c r="L3" s="6"/>
      <c r="M3" s="6"/>
      <c r="N3" s="6"/>
    </row>
    <row r="4" spans="1:15" x14ac:dyDescent="0.3">
      <c r="I4" s="2"/>
      <c r="J4" s="44"/>
    </row>
    <row r="5" spans="1:15" s="48" customFormat="1" ht="33" x14ac:dyDescent="0.3">
      <c r="A5" s="4" t="s">
        <v>1</v>
      </c>
      <c r="B5" s="4" t="s">
        <v>42</v>
      </c>
      <c r="C5" s="4" t="s">
        <v>101</v>
      </c>
      <c r="D5" s="4" t="s">
        <v>19</v>
      </c>
      <c r="E5" s="4" t="s">
        <v>96</v>
      </c>
      <c r="F5" s="4" t="s">
        <v>20</v>
      </c>
      <c r="G5" s="4" t="s">
        <v>38</v>
      </c>
      <c r="H5" s="4" t="s">
        <v>39</v>
      </c>
      <c r="I5" s="4" t="s">
        <v>41</v>
      </c>
      <c r="J5" s="4" t="s">
        <v>40</v>
      </c>
      <c r="K5" s="42" t="s">
        <v>93</v>
      </c>
      <c r="L5" s="42" t="s">
        <v>103</v>
      </c>
      <c r="M5" s="42" t="s">
        <v>94</v>
      </c>
      <c r="N5" s="42" t="s">
        <v>104</v>
      </c>
      <c r="O5" s="21" t="s">
        <v>76</v>
      </c>
    </row>
    <row r="6" spans="1:15" s="48" customFormat="1" x14ac:dyDescent="0.3">
      <c r="A6" s="85" t="s">
        <v>17</v>
      </c>
      <c r="B6" s="85">
        <v>1</v>
      </c>
      <c r="C6" s="85"/>
      <c r="D6" s="85"/>
      <c r="E6" s="85"/>
      <c r="F6" s="85"/>
      <c r="G6" s="86"/>
      <c r="H6" s="85"/>
      <c r="I6" s="85"/>
      <c r="J6" s="85"/>
      <c r="K6" s="88" t="e">
        <f>VLOOKUP($C6,'1-가'!$B:$K,2,0)</f>
        <v>#N/A</v>
      </c>
      <c r="L6" s="88" t="e">
        <f>VLOOKUP($C6,'1-가'!$B:$K,10,0)</f>
        <v>#N/A</v>
      </c>
      <c r="M6" s="88" t="e">
        <f>VLOOKUP($C6,'1-나'!$B:$J,2,0)</f>
        <v>#N/A</v>
      </c>
      <c r="N6" s="88" t="e">
        <f>VLOOKUP($C6,'1-나'!$B:$J,10,0)</f>
        <v>#N/A</v>
      </c>
      <c r="O6" s="88"/>
    </row>
    <row r="7" spans="1:15" s="48" customFormat="1" x14ac:dyDescent="0.3">
      <c r="A7" s="85" t="s">
        <v>17</v>
      </c>
      <c r="B7" s="85">
        <v>2</v>
      </c>
      <c r="C7" s="85"/>
      <c r="D7" s="85"/>
      <c r="E7" s="85"/>
      <c r="F7" s="85"/>
      <c r="G7" s="85"/>
      <c r="H7" s="85"/>
      <c r="I7" s="85"/>
      <c r="J7" s="85"/>
      <c r="K7" s="88" t="e">
        <f>VLOOKUP(C7,'1-가'!B:K,2,0)</f>
        <v>#N/A</v>
      </c>
      <c r="L7" s="88" t="e">
        <f>VLOOKUP($C7,'1-가'!$B:$K,10,0)</f>
        <v>#N/A</v>
      </c>
      <c r="M7" s="88" t="e">
        <f>VLOOKUP($C7,'1-나'!$B:$J,2,0)</f>
        <v>#N/A</v>
      </c>
      <c r="N7" s="88" t="e">
        <f>VLOOKUP($C7,'1-나'!$B:$J,10,0)</f>
        <v>#N/A</v>
      </c>
      <c r="O7" s="88"/>
    </row>
    <row r="8" spans="1:15" s="48" customFormat="1" x14ac:dyDescent="0.3">
      <c r="A8" s="85" t="s">
        <v>17</v>
      </c>
      <c r="B8" s="85">
        <v>3</v>
      </c>
      <c r="C8" s="85"/>
      <c r="D8" s="85"/>
      <c r="E8" s="85"/>
      <c r="F8" s="85"/>
      <c r="G8" s="85"/>
      <c r="H8" s="85"/>
      <c r="I8" s="85"/>
      <c r="J8" s="85"/>
      <c r="K8" s="88" t="e">
        <f>VLOOKUP(C8,'1-가'!B:K,2,0)</f>
        <v>#N/A</v>
      </c>
      <c r="L8" s="88" t="e">
        <f>VLOOKUP($C8,'1-가'!$B:$K,10,0)</f>
        <v>#N/A</v>
      </c>
      <c r="M8" s="88" t="e">
        <f>VLOOKUP($C8,'1-나'!$B:$J,2,0)</f>
        <v>#N/A</v>
      </c>
      <c r="N8" s="88" t="e">
        <f>VLOOKUP($C8,'1-나'!$B:$J,10,0)</f>
        <v>#N/A</v>
      </c>
      <c r="O8" s="88"/>
    </row>
    <row r="9" spans="1:15" s="48" customFormat="1" x14ac:dyDescent="0.3">
      <c r="A9" s="85" t="s">
        <v>17</v>
      </c>
      <c r="B9" s="85">
        <v>4</v>
      </c>
      <c r="C9" s="85"/>
      <c r="D9" s="85"/>
      <c r="E9" s="85"/>
      <c r="F9" s="85"/>
      <c r="G9" s="85"/>
      <c r="H9" s="85"/>
      <c r="I9" s="85"/>
      <c r="J9" s="85"/>
      <c r="K9" s="88" t="e">
        <f>VLOOKUP(C9,'1-가'!B:K,2,0)</f>
        <v>#N/A</v>
      </c>
      <c r="L9" s="88" t="e">
        <f>VLOOKUP($C9,'1-가'!$B:$K,10,0)</f>
        <v>#N/A</v>
      </c>
      <c r="M9" s="88" t="e">
        <f>VLOOKUP($C9,'1-나'!$B:$J,2,0)</f>
        <v>#N/A</v>
      </c>
      <c r="N9" s="88" t="e">
        <f>VLOOKUP($C9,'1-나'!$B:$J,10,0)</f>
        <v>#N/A</v>
      </c>
      <c r="O9" s="88"/>
    </row>
    <row r="10" spans="1:15" s="48" customFormat="1" x14ac:dyDescent="0.3">
      <c r="A10" s="87" t="s">
        <v>18</v>
      </c>
      <c r="B10" s="87">
        <v>1</v>
      </c>
      <c r="C10" s="87"/>
      <c r="D10" s="87"/>
      <c r="E10" s="87"/>
      <c r="F10" s="87"/>
      <c r="G10" s="87"/>
      <c r="H10" s="87"/>
      <c r="I10" s="87"/>
      <c r="J10" s="87"/>
      <c r="K10" s="88" t="e">
        <f>VLOOKUP(C10,'1-가'!B:K,2,0)</f>
        <v>#N/A</v>
      </c>
      <c r="L10" s="88" t="e">
        <f>VLOOKUP($C10,'1-가'!$B:$K,10,0)</f>
        <v>#N/A</v>
      </c>
      <c r="M10" s="88" t="e">
        <f>VLOOKUP($C10,'1-나'!$B:$J,2,0)</f>
        <v>#N/A</v>
      </c>
      <c r="N10" s="88" t="e">
        <f>VLOOKUP($C10,'1-나'!$B:$J,10,0)</f>
        <v>#N/A</v>
      </c>
      <c r="O10" s="88"/>
    </row>
    <row r="11" spans="1:15" s="48" customFormat="1" x14ac:dyDescent="0.3">
      <c r="A11" s="87" t="s">
        <v>18</v>
      </c>
      <c r="B11" s="87">
        <v>2</v>
      </c>
      <c r="C11" s="87"/>
      <c r="D11" s="87"/>
      <c r="E11" s="87"/>
      <c r="F11" s="87"/>
      <c r="G11" s="87"/>
      <c r="H11" s="87"/>
      <c r="I11" s="87"/>
      <c r="J11" s="87"/>
      <c r="K11" s="88" t="e">
        <f>VLOOKUP(C11,'1-가'!B:K,2,0)</f>
        <v>#N/A</v>
      </c>
      <c r="L11" s="88" t="e">
        <f>VLOOKUP($C11,'1-가'!$B:$K,10,0)</f>
        <v>#N/A</v>
      </c>
      <c r="M11" s="88" t="e">
        <f>VLOOKUP($C11,'1-나'!$B:$J,2,0)</f>
        <v>#N/A</v>
      </c>
      <c r="N11" s="88" t="e">
        <f>VLOOKUP($C11,'1-나'!$B:$J,10,0)</f>
        <v>#N/A</v>
      </c>
      <c r="O11" s="88"/>
    </row>
    <row r="12" spans="1:15" s="48" customFormat="1" x14ac:dyDescent="0.3">
      <c r="A12" s="87" t="s">
        <v>18</v>
      </c>
      <c r="B12" s="87">
        <v>3</v>
      </c>
      <c r="C12" s="87"/>
      <c r="D12" s="87"/>
      <c r="E12" s="87"/>
      <c r="F12" s="87"/>
      <c r="G12" s="87"/>
      <c r="H12" s="87"/>
      <c r="I12" s="87"/>
      <c r="J12" s="87"/>
      <c r="K12" s="88" t="e">
        <f>VLOOKUP(C12,'1-가'!B:K,2,0)</f>
        <v>#N/A</v>
      </c>
      <c r="L12" s="88" t="e">
        <f>VLOOKUP($C12,'1-가'!$B:$K,10,0)</f>
        <v>#N/A</v>
      </c>
      <c r="M12" s="88" t="e">
        <f>VLOOKUP($C12,'1-나'!$B:$J,2,0)</f>
        <v>#N/A</v>
      </c>
      <c r="N12" s="88" t="e">
        <f>VLOOKUP($C12,'1-나'!$B:$J,10,0)</f>
        <v>#N/A</v>
      </c>
      <c r="O12" s="88"/>
    </row>
    <row r="13" spans="1:15" s="48" customFormat="1" x14ac:dyDescent="0.3">
      <c r="A13" s="87" t="s">
        <v>18</v>
      </c>
      <c r="B13" s="87">
        <v>4</v>
      </c>
      <c r="C13" s="87"/>
      <c r="D13" s="87"/>
      <c r="E13" s="87"/>
      <c r="F13" s="87"/>
      <c r="G13" s="87"/>
      <c r="H13" s="87"/>
      <c r="I13" s="87"/>
      <c r="J13" s="87"/>
      <c r="K13" s="88" t="e">
        <f>VLOOKUP(C13,'1-가'!B:K,2,0)</f>
        <v>#N/A</v>
      </c>
      <c r="L13" s="88" t="e">
        <f>VLOOKUP($C13,'1-가'!$B:$K,10,0)</f>
        <v>#N/A</v>
      </c>
      <c r="M13" s="88" t="e">
        <f>VLOOKUP($C13,'1-나'!$B:$J,2,0)</f>
        <v>#N/A</v>
      </c>
      <c r="N13" s="88" t="e">
        <f>VLOOKUP($C13,'1-나'!$B:$J,10,0)</f>
        <v>#N/A</v>
      </c>
      <c r="O13" s="88"/>
    </row>
  </sheetData>
  <mergeCells count="1">
    <mergeCell ref="A3:I3"/>
  </mergeCells>
  <phoneticPr fontId="1" type="noConversion"/>
  <pageMargins left="0.39370078740157483" right="0.39370078740157483" top="0.39370078740157483" bottom="0.39370078740157483" header="0" footer="0"/>
  <pageSetup paperSize="9" scale="51" fitToHeight="0" orientation="landscape" r:id="rId1"/>
  <colBreaks count="1" manualBreakCount="1">
    <brk id="15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23"/>
  <sheetViews>
    <sheetView zoomScale="85" zoomScaleNormal="85" zoomScaleSheetLayoutView="85" workbookViewId="0">
      <pane ySplit="5" topLeftCell="A6" activePane="bottomLeft" state="frozen"/>
      <selection pane="bottomLeft" activeCell="F6" sqref="F6"/>
    </sheetView>
  </sheetViews>
  <sheetFormatPr defaultColWidth="9" defaultRowHeight="16.5" x14ac:dyDescent="0.3"/>
  <cols>
    <col min="1" max="1" width="15.25" style="23" bestFit="1" customWidth="1"/>
    <col min="2" max="2" width="5.5" style="23" bestFit="1" customWidth="1"/>
    <col min="3" max="3" width="13.25" style="23" customWidth="1"/>
    <col min="4" max="4" width="48.125" style="23" customWidth="1"/>
    <col min="5" max="5" width="18.625" style="23" customWidth="1"/>
    <col min="6" max="6" width="18.25" style="23" customWidth="1"/>
    <col min="7" max="7" width="14.5" style="23" customWidth="1"/>
    <col min="8" max="11" width="12.625" style="40" customWidth="1"/>
    <col min="12" max="12" width="12.625" style="41" customWidth="1"/>
    <col min="13" max="16384" width="9" style="24"/>
  </cols>
  <sheetData>
    <row r="1" spans="1:14" ht="26.25" x14ac:dyDescent="0.3">
      <c r="A1" s="39" t="s">
        <v>43</v>
      </c>
      <c r="B1" s="39"/>
      <c r="M1" s="23"/>
    </row>
    <row r="2" spans="1:14" x14ac:dyDescent="0.3">
      <c r="M2" s="30"/>
    </row>
    <row r="3" spans="1:14" s="14" customFormat="1" ht="274.5" customHeight="1" x14ac:dyDescent="0.3">
      <c r="A3" s="135" t="s">
        <v>146</v>
      </c>
      <c r="B3" s="136"/>
      <c r="C3" s="136"/>
      <c r="D3" s="136"/>
      <c r="E3" s="136"/>
      <c r="F3" s="136"/>
      <c r="G3" s="136"/>
      <c r="H3" s="60"/>
      <c r="I3" s="60"/>
      <c r="J3" s="60"/>
      <c r="K3" s="60"/>
      <c r="L3" s="60"/>
      <c r="M3" s="57"/>
      <c r="N3" s="57"/>
    </row>
    <row r="4" spans="1:14" x14ac:dyDescent="0.3">
      <c r="A4" s="45"/>
      <c r="B4" s="45"/>
      <c r="C4" s="45"/>
      <c r="D4" s="45"/>
      <c r="E4" s="45"/>
      <c r="F4" s="45"/>
      <c r="G4" s="45"/>
      <c r="H4" s="45"/>
      <c r="I4" s="45"/>
      <c r="J4" s="45"/>
      <c r="K4" s="47"/>
      <c r="L4" s="47"/>
    </row>
    <row r="5" spans="1:14" s="104" customFormat="1" ht="33" x14ac:dyDescent="0.3">
      <c r="A5" s="20" t="s">
        <v>1</v>
      </c>
      <c r="B5" s="20" t="s">
        <v>42</v>
      </c>
      <c r="C5" s="4" t="s">
        <v>23</v>
      </c>
      <c r="D5" s="4" t="s">
        <v>44</v>
      </c>
      <c r="E5" s="4" t="s">
        <v>95</v>
      </c>
      <c r="F5" s="4" t="s">
        <v>102</v>
      </c>
      <c r="G5" s="4" t="s">
        <v>14</v>
      </c>
      <c r="H5" s="42" t="s">
        <v>93</v>
      </c>
      <c r="I5" s="42" t="s">
        <v>103</v>
      </c>
      <c r="J5" s="42" t="s">
        <v>94</v>
      </c>
      <c r="K5" s="42" t="s">
        <v>104</v>
      </c>
      <c r="L5" s="42" t="s">
        <v>76</v>
      </c>
    </row>
    <row r="6" spans="1:14" s="104" customFormat="1" x14ac:dyDescent="0.3">
      <c r="A6" s="85" t="s">
        <v>21</v>
      </c>
      <c r="B6" s="85">
        <v>1</v>
      </c>
      <c r="C6" s="85"/>
      <c r="D6" s="85"/>
      <c r="E6" s="85"/>
      <c r="F6" s="85"/>
      <c r="G6" s="85"/>
      <c r="H6" s="88" t="e">
        <f>VLOOKUP($C6,'1-가'!$B:$K,2,0)</f>
        <v>#N/A</v>
      </c>
      <c r="I6" s="88" t="e">
        <f>VLOOKUP($C6,'1-가'!$B:$K,10,0)</f>
        <v>#N/A</v>
      </c>
      <c r="J6" s="88" t="e">
        <f>VLOOKUP($C6,'1-나'!$B:$J,2,0)</f>
        <v>#N/A</v>
      </c>
      <c r="K6" s="88" t="e">
        <f>VLOOKUP($C6,'1-나'!$B:$J,10,0)</f>
        <v>#N/A</v>
      </c>
      <c r="L6" s="89"/>
    </row>
    <row r="7" spans="1:14" s="104" customFormat="1" x14ac:dyDescent="0.3">
      <c r="A7" s="85" t="s">
        <v>21</v>
      </c>
      <c r="B7" s="85">
        <v>2</v>
      </c>
      <c r="C7" s="85"/>
      <c r="D7" s="85"/>
      <c r="E7" s="85"/>
      <c r="F7" s="85"/>
      <c r="G7" s="85"/>
      <c r="H7" s="88" t="e">
        <f>VLOOKUP($C7,'1-가'!$B:$K,2,0)</f>
        <v>#N/A</v>
      </c>
      <c r="I7" s="88" t="e">
        <f>VLOOKUP($C7,'1-가'!$B:$K,10,0)</f>
        <v>#N/A</v>
      </c>
      <c r="J7" s="88" t="e">
        <f>VLOOKUP($C7,'1-나'!$B:$J,2,0)</f>
        <v>#N/A</v>
      </c>
      <c r="K7" s="88" t="e">
        <f>VLOOKUP($C7,'1-나'!$B:$J,10,0)</f>
        <v>#N/A</v>
      </c>
      <c r="L7" s="89"/>
    </row>
    <row r="8" spans="1:14" s="104" customFormat="1" x14ac:dyDescent="0.3">
      <c r="A8" s="85" t="s">
        <v>21</v>
      </c>
      <c r="B8" s="85">
        <v>3</v>
      </c>
      <c r="C8" s="85"/>
      <c r="D8" s="85"/>
      <c r="E8" s="85"/>
      <c r="F8" s="85"/>
      <c r="G8" s="85"/>
      <c r="H8" s="88" t="e">
        <f>VLOOKUP($C8,'1-가'!$B:$K,2,0)</f>
        <v>#N/A</v>
      </c>
      <c r="I8" s="88" t="e">
        <f>VLOOKUP($C8,'1-가'!$B:$K,10,0)</f>
        <v>#N/A</v>
      </c>
      <c r="J8" s="88" t="e">
        <f>VLOOKUP($C8,'1-나'!$B:$J,2,0)</f>
        <v>#N/A</v>
      </c>
      <c r="K8" s="88" t="e">
        <f>VLOOKUP($C8,'1-나'!$B:$J,10,0)</f>
        <v>#N/A</v>
      </c>
      <c r="L8" s="89"/>
    </row>
    <row r="9" spans="1:14" s="104" customFormat="1" x14ac:dyDescent="0.3">
      <c r="A9" s="85" t="s">
        <v>21</v>
      </c>
      <c r="B9" s="85">
        <v>4</v>
      </c>
      <c r="C9" s="85"/>
      <c r="D9" s="85"/>
      <c r="E9" s="85"/>
      <c r="F9" s="85"/>
      <c r="G9" s="85"/>
      <c r="H9" s="88" t="e">
        <f>VLOOKUP($C9,'1-가'!$B:$K,2,0)</f>
        <v>#N/A</v>
      </c>
      <c r="I9" s="88" t="e">
        <f>VLOOKUP($C9,'1-가'!$B:$K,10,0)</f>
        <v>#N/A</v>
      </c>
      <c r="J9" s="88" t="e">
        <f>VLOOKUP($C9,'1-나'!$B:$J,2,0)</f>
        <v>#N/A</v>
      </c>
      <c r="K9" s="88" t="e">
        <f>VLOOKUP($C9,'1-나'!$B:$J,10,0)</f>
        <v>#N/A</v>
      </c>
      <c r="L9" s="89"/>
    </row>
    <row r="10" spans="1:14" s="104" customFormat="1" x14ac:dyDescent="0.3">
      <c r="A10" s="85" t="s">
        <v>21</v>
      </c>
      <c r="B10" s="85">
        <v>5</v>
      </c>
      <c r="C10" s="85"/>
      <c r="D10" s="85"/>
      <c r="E10" s="85"/>
      <c r="F10" s="85"/>
      <c r="G10" s="85"/>
      <c r="H10" s="88" t="e">
        <f>VLOOKUP($C10,'1-가'!$B:$K,2,0)</f>
        <v>#N/A</v>
      </c>
      <c r="I10" s="88" t="e">
        <f>VLOOKUP($C10,'1-가'!$B:$K,10,0)</f>
        <v>#N/A</v>
      </c>
      <c r="J10" s="88" t="e">
        <f>VLOOKUP($C10,'1-나'!$B:$J,2,0)</f>
        <v>#N/A</v>
      </c>
      <c r="K10" s="88" t="e">
        <f>VLOOKUP($C10,'1-나'!$B:$J,10,0)</f>
        <v>#N/A</v>
      </c>
      <c r="L10" s="89"/>
    </row>
    <row r="11" spans="1:14" s="104" customFormat="1" x14ac:dyDescent="0.3">
      <c r="A11" s="85" t="s">
        <v>21</v>
      </c>
      <c r="B11" s="85">
        <v>6</v>
      </c>
      <c r="C11" s="85"/>
      <c r="D11" s="85"/>
      <c r="E11" s="85"/>
      <c r="F11" s="85"/>
      <c r="G11" s="85"/>
      <c r="H11" s="88" t="e">
        <f>VLOOKUP($C11,'1-가'!$B:$K,2,0)</f>
        <v>#N/A</v>
      </c>
      <c r="I11" s="88" t="e">
        <f>VLOOKUP($C11,'1-가'!$B:$K,10,0)</f>
        <v>#N/A</v>
      </c>
      <c r="J11" s="88" t="e">
        <f>VLOOKUP($C11,'1-나'!$B:$J,2,0)</f>
        <v>#N/A</v>
      </c>
      <c r="K11" s="88" t="e">
        <f>VLOOKUP($C11,'1-나'!$B:$J,10,0)</f>
        <v>#N/A</v>
      </c>
      <c r="L11" s="89"/>
    </row>
    <row r="12" spans="1:14" s="104" customFormat="1" x14ac:dyDescent="0.3">
      <c r="A12" s="85" t="s">
        <v>21</v>
      </c>
      <c r="B12" s="85">
        <v>7</v>
      </c>
      <c r="C12" s="85"/>
      <c r="D12" s="85"/>
      <c r="E12" s="85"/>
      <c r="F12" s="85"/>
      <c r="G12" s="85"/>
      <c r="H12" s="88" t="e">
        <f>VLOOKUP($C12,'1-가'!$B:$K,2,0)</f>
        <v>#N/A</v>
      </c>
      <c r="I12" s="88" t="e">
        <f>VLOOKUP($C12,'1-가'!$B:$K,10,0)</f>
        <v>#N/A</v>
      </c>
      <c r="J12" s="88" t="e">
        <f>VLOOKUP($C12,'1-나'!$B:$J,2,0)</f>
        <v>#N/A</v>
      </c>
      <c r="K12" s="88" t="e">
        <f>VLOOKUP($C12,'1-나'!$B:$J,10,0)</f>
        <v>#N/A</v>
      </c>
      <c r="L12" s="89"/>
    </row>
    <row r="13" spans="1:14" s="104" customFormat="1" x14ac:dyDescent="0.3">
      <c r="A13" s="85" t="s">
        <v>21</v>
      </c>
      <c r="B13" s="85">
        <v>8</v>
      </c>
      <c r="C13" s="85"/>
      <c r="D13" s="85"/>
      <c r="E13" s="85"/>
      <c r="F13" s="85"/>
      <c r="G13" s="85"/>
      <c r="H13" s="88" t="e">
        <f>VLOOKUP($C13,'1-가'!$B:$K,2,0)</f>
        <v>#N/A</v>
      </c>
      <c r="I13" s="88" t="e">
        <f>VLOOKUP($C13,'1-가'!$B:$K,10,0)</f>
        <v>#N/A</v>
      </c>
      <c r="J13" s="88" t="e">
        <f>VLOOKUP($C13,'1-나'!$B:$J,2,0)</f>
        <v>#N/A</v>
      </c>
      <c r="K13" s="88" t="e">
        <f>VLOOKUP($C13,'1-나'!$B:$J,10,0)</f>
        <v>#N/A</v>
      </c>
      <c r="L13" s="89"/>
    </row>
    <row r="14" spans="1:14" s="104" customFormat="1" x14ac:dyDescent="0.3">
      <c r="A14" s="85" t="s">
        <v>21</v>
      </c>
      <c r="B14" s="85">
        <v>9</v>
      </c>
      <c r="C14" s="85"/>
      <c r="D14" s="85"/>
      <c r="E14" s="85"/>
      <c r="F14" s="85"/>
      <c r="G14" s="85"/>
      <c r="H14" s="88" t="e">
        <f>VLOOKUP($C14,'1-가'!$B:$K,2,0)</f>
        <v>#N/A</v>
      </c>
      <c r="I14" s="88" t="e">
        <f>VLOOKUP($C14,'1-가'!$B:$K,10,0)</f>
        <v>#N/A</v>
      </c>
      <c r="J14" s="88" t="e">
        <f>VLOOKUP($C14,'1-나'!$B:$J,2,0)</f>
        <v>#N/A</v>
      </c>
      <c r="K14" s="88" t="e">
        <f>VLOOKUP($C14,'1-나'!$B:$J,10,0)</f>
        <v>#N/A</v>
      </c>
      <c r="L14" s="89"/>
    </row>
    <row r="15" spans="1:14" s="104" customFormat="1" x14ac:dyDescent="0.3">
      <c r="A15" s="87" t="s">
        <v>22</v>
      </c>
      <c r="B15" s="87">
        <v>1</v>
      </c>
      <c r="C15" s="87"/>
      <c r="D15" s="87"/>
      <c r="E15" s="87"/>
      <c r="F15" s="87"/>
      <c r="G15" s="87"/>
      <c r="H15" s="88" t="e">
        <f>VLOOKUP($C15,'1-가'!$B:$K,2,0)</f>
        <v>#N/A</v>
      </c>
      <c r="I15" s="88" t="e">
        <f>VLOOKUP($C15,'1-가'!$B:$K,10,0)</f>
        <v>#N/A</v>
      </c>
      <c r="J15" s="88" t="e">
        <f>VLOOKUP($C15,'1-나'!$B:$J,2,0)</f>
        <v>#N/A</v>
      </c>
      <c r="K15" s="88" t="e">
        <f>VLOOKUP($C15,'1-나'!$B:$J,10,0)</f>
        <v>#N/A</v>
      </c>
      <c r="L15" s="89"/>
    </row>
    <row r="16" spans="1:14" s="104" customFormat="1" x14ac:dyDescent="0.3">
      <c r="A16" s="87" t="s">
        <v>22</v>
      </c>
      <c r="B16" s="87">
        <v>2</v>
      </c>
      <c r="C16" s="87"/>
      <c r="D16" s="87"/>
      <c r="E16" s="87"/>
      <c r="F16" s="87"/>
      <c r="G16" s="87"/>
      <c r="H16" s="88" t="e">
        <f>VLOOKUP($C16,'1-가'!$B:$K,2,0)</f>
        <v>#N/A</v>
      </c>
      <c r="I16" s="88" t="e">
        <f>VLOOKUP($C16,'1-가'!$B:$K,10,0)</f>
        <v>#N/A</v>
      </c>
      <c r="J16" s="88" t="e">
        <f>VLOOKUP($C16,'1-나'!$B:$J,2,0)</f>
        <v>#N/A</v>
      </c>
      <c r="K16" s="88" t="e">
        <f>VLOOKUP($C16,'1-나'!$B:$J,10,0)</f>
        <v>#N/A</v>
      </c>
      <c r="L16" s="89"/>
    </row>
    <row r="17" spans="1:12" s="104" customFormat="1" x14ac:dyDescent="0.3">
      <c r="A17" s="87" t="s">
        <v>22</v>
      </c>
      <c r="B17" s="87">
        <v>3</v>
      </c>
      <c r="C17" s="87"/>
      <c r="D17" s="87"/>
      <c r="E17" s="87"/>
      <c r="F17" s="87"/>
      <c r="G17" s="87"/>
      <c r="H17" s="88" t="e">
        <f>VLOOKUP($C17,'1-가'!$B:$K,2,0)</f>
        <v>#N/A</v>
      </c>
      <c r="I17" s="88" t="e">
        <f>VLOOKUP($C17,'1-가'!$B:$K,10,0)</f>
        <v>#N/A</v>
      </c>
      <c r="J17" s="88" t="e">
        <f>VLOOKUP($C17,'1-나'!$B:$J,2,0)</f>
        <v>#N/A</v>
      </c>
      <c r="K17" s="88" t="e">
        <f>VLOOKUP($C17,'1-나'!$B:$J,10,0)</f>
        <v>#N/A</v>
      </c>
      <c r="L17" s="89"/>
    </row>
    <row r="18" spans="1:12" s="104" customFormat="1" x14ac:dyDescent="0.3">
      <c r="A18" s="87" t="s">
        <v>22</v>
      </c>
      <c r="B18" s="87">
        <v>4</v>
      </c>
      <c r="C18" s="87"/>
      <c r="D18" s="87"/>
      <c r="E18" s="87"/>
      <c r="F18" s="87"/>
      <c r="G18" s="87"/>
      <c r="H18" s="88" t="e">
        <f>VLOOKUP($C18,'1-가'!$B:$K,2,0)</f>
        <v>#N/A</v>
      </c>
      <c r="I18" s="88" t="e">
        <f>VLOOKUP($C18,'1-가'!$B:$K,10,0)</f>
        <v>#N/A</v>
      </c>
      <c r="J18" s="88" t="e">
        <f>VLOOKUP($C18,'1-나'!$B:$J,2,0)</f>
        <v>#N/A</v>
      </c>
      <c r="K18" s="88" t="e">
        <f>VLOOKUP($C18,'1-나'!$B:$J,10,0)</f>
        <v>#N/A</v>
      </c>
      <c r="L18" s="89"/>
    </row>
    <row r="19" spans="1:12" s="104" customFormat="1" x14ac:dyDescent="0.3">
      <c r="A19" s="87" t="s">
        <v>22</v>
      </c>
      <c r="B19" s="87">
        <v>5</v>
      </c>
      <c r="C19" s="87"/>
      <c r="D19" s="87"/>
      <c r="E19" s="87"/>
      <c r="F19" s="87"/>
      <c r="G19" s="87"/>
      <c r="H19" s="88" t="e">
        <f>VLOOKUP($C19,'1-가'!$B:$K,2,0)</f>
        <v>#N/A</v>
      </c>
      <c r="I19" s="88" t="e">
        <f>VLOOKUP($C19,'1-가'!$B:$K,10,0)</f>
        <v>#N/A</v>
      </c>
      <c r="J19" s="88" t="e">
        <f>VLOOKUP($C19,'1-나'!$B:$J,2,0)</f>
        <v>#N/A</v>
      </c>
      <c r="K19" s="88" t="e">
        <f>VLOOKUP($C19,'1-나'!$B:$J,10,0)</f>
        <v>#N/A</v>
      </c>
      <c r="L19" s="89"/>
    </row>
    <row r="20" spans="1:12" s="104" customFormat="1" x14ac:dyDescent="0.3">
      <c r="A20" s="87" t="s">
        <v>22</v>
      </c>
      <c r="B20" s="87">
        <v>6</v>
      </c>
      <c r="C20" s="87"/>
      <c r="D20" s="87"/>
      <c r="E20" s="87"/>
      <c r="F20" s="87"/>
      <c r="G20" s="87"/>
      <c r="H20" s="88" t="e">
        <f>VLOOKUP($C20,'1-가'!$B:$K,2,0)</f>
        <v>#N/A</v>
      </c>
      <c r="I20" s="88" t="e">
        <f>VLOOKUP($C20,'1-가'!$B:$K,10,0)</f>
        <v>#N/A</v>
      </c>
      <c r="J20" s="88" t="e">
        <f>VLOOKUP($C20,'1-나'!$B:$J,2,0)</f>
        <v>#N/A</v>
      </c>
      <c r="K20" s="88" t="e">
        <f>VLOOKUP($C20,'1-나'!$B:$J,10,0)</f>
        <v>#N/A</v>
      </c>
      <c r="L20" s="89"/>
    </row>
    <row r="21" spans="1:12" s="104" customFormat="1" x14ac:dyDescent="0.3">
      <c r="A21" s="87" t="s">
        <v>22</v>
      </c>
      <c r="B21" s="87">
        <v>7</v>
      </c>
      <c r="C21" s="87"/>
      <c r="D21" s="87"/>
      <c r="E21" s="87"/>
      <c r="F21" s="87"/>
      <c r="G21" s="87"/>
      <c r="H21" s="88" t="e">
        <f>VLOOKUP($C21,'1-가'!$B:$K,2,0)</f>
        <v>#N/A</v>
      </c>
      <c r="I21" s="88" t="e">
        <f>VLOOKUP($C21,'1-가'!$B:$K,10,0)</f>
        <v>#N/A</v>
      </c>
      <c r="J21" s="88" t="e">
        <f>VLOOKUP($C21,'1-나'!$B:$J,2,0)</f>
        <v>#N/A</v>
      </c>
      <c r="K21" s="88" t="e">
        <f>VLOOKUP($C21,'1-나'!$B:$J,10,0)</f>
        <v>#N/A</v>
      </c>
      <c r="L21" s="89"/>
    </row>
    <row r="22" spans="1:12" s="104" customFormat="1" x14ac:dyDescent="0.3">
      <c r="A22" s="87" t="s">
        <v>22</v>
      </c>
      <c r="B22" s="87">
        <v>8</v>
      </c>
      <c r="C22" s="87"/>
      <c r="D22" s="87"/>
      <c r="E22" s="87"/>
      <c r="F22" s="87"/>
      <c r="G22" s="87"/>
      <c r="H22" s="88" t="e">
        <f>VLOOKUP($C22,'1-가'!$B:$K,2,0)</f>
        <v>#N/A</v>
      </c>
      <c r="I22" s="88" t="e">
        <f>VLOOKUP($C22,'1-가'!$B:$K,10,0)</f>
        <v>#N/A</v>
      </c>
      <c r="J22" s="88" t="e">
        <f>VLOOKUP($C22,'1-나'!$B:$J,2,0)</f>
        <v>#N/A</v>
      </c>
      <c r="K22" s="88" t="e">
        <f>VLOOKUP($C22,'1-나'!$B:$J,10,0)</f>
        <v>#N/A</v>
      </c>
      <c r="L22" s="89"/>
    </row>
    <row r="23" spans="1:12" s="104" customFormat="1" x14ac:dyDescent="0.3">
      <c r="A23" s="87" t="s">
        <v>22</v>
      </c>
      <c r="B23" s="87">
        <v>9</v>
      </c>
      <c r="C23" s="87"/>
      <c r="D23" s="87"/>
      <c r="E23" s="87"/>
      <c r="F23" s="87"/>
      <c r="G23" s="87"/>
      <c r="H23" s="88" t="e">
        <f>VLOOKUP($C23,'1-가'!$B:$K,2,0)</f>
        <v>#N/A</v>
      </c>
      <c r="I23" s="88" t="e">
        <f>VLOOKUP($C23,'1-가'!$B:$K,10,0)</f>
        <v>#N/A</v>
      </c>
      <c r="J23" s="88" t="e">
        <f>VLOOKUP($C23,'1-나'!$B:$J,2,0)</f>
        <v>#N/A</v>
      </c>
      <c r="K23" s="88" t="e">
        <f>VLOOKUP($C23,'1-나'!$B:$J,10,0)</f>
        <v>#N/A</v>
      </c>
      <c r="L23" s="90"/>
    </row>
  </sheetData>
  <mergeCells count="1">
    <mergeCell ref="A3:G3"/>
  </mergeCells>
  <phoneticPr fontId="1" type="noConversion"/>
  <pageMargins left="0.39370078740157483" right="0.39370078740157483" top="0.39370078740157483" bottom="0.39370078740157483" header="0" footer="0"/>
  <pageSetup paperSize="9" scale="81" fitToWidth="0" orientation="landscape" r:id="rId1"/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8"/>
  <sheetViews>
    <sheetView zoomScale="85" zoomScaleNormal="85" zoomScaleSheetLayoutView="85" workbookViewId="0">
      <pane ySplit="5" topLeftCell="A6" activePane="bottomLeft" state="frozen"/>
      <selection pane="bottomLeft" activeCell="A3" sqref="A3:F3"/>
    </sheetView>
  </sheetViews>
  <sheetFormatPr defaultRowHeight="16.5" x14ac:dyDescent="0.3"/>
  <cols>
    <col min="2" max="2" width="35" customWidth="1"/>
    <col min="3" max="8" width="16.625" customWidth="1"/>
  </cols>
  <sheetData>
    <row r="1" spans="1:11" ht="26.25" x14ac:dyDescent="0.3">
      <c r="A1" s="11" t="s">
        <v>85</v>
      </c>
    </row>
    <row r="3" spans="1:11" s="7" customFormat="1" ht="149.25" customHeight="1" x14ac:dyDescent="0.3">
      <c r="A3" s="137" t="s">
        <v>147</v>
      </c>
      <c r="B3" s="138"/>
      <c r="C3" s="138"/>
      <c r="D3" s="138"/>
      <c r="E3" s="138"/>
      <c r="F3" s="138"/>
      <c r="G3" s="49"/>
      <c r="H3" s="6"/>
      <c r="I3" s="6"/>
      <c r="J3" s="6"/>
      <c r="K3" s="6"/>
    </row>
    <row r="5" spans="1:11" s="48" customFormat="1" ht="33" x14ac:dyDescent="0.3">
      <c r="A5" s="4" t="s">
        <v>77</v>
      </c>
      <c r="B5" s="4" t="s">
        <v>24</v>
      </c>
      <c r="C5" s="4" t="s">
        <v>81</v>
      </c>
      <c r="D5" s="4" t="s">
        <v>25</v>
      </c>
      <c r="E5" s="4" t="s">
        <v>26</v>
      </c>
      <c r="F5" s="4" t="s">
        <v>80</v>
      </c>
      <c r="G5" s="4" t="s">
        <v>78</v>
      </c>
      <c r="H5" s="21" t="s">
        <v>79</v>
      </c>
    </row>
    <row r="6" spans="1:11" s="48" customFormat="1" x14ac:dyDescent="0.3">
      <c r="A6" s="85">
        <v>1</v>
      </c>
      <c r="B6" s="85"/>
      <c r="C6" s="85"/>
      <c r="D6" s="85"/>
      <c r="E6" s="85"/>
      <c r="F6" s="85"/>
      <c r="G6" s="85"/>
      <c r="H6" s="88"/>
    </row>
    <row r="7" spans="1:11" s="48" customFormat="1" x14ac:dyDescent="0.3">
      <c r="A7" s="85">
        <v>2</v>
      </c>
      <c r="B7" s="85"/>
      <c r="C7" s="85"/>
      <c r="D7" s="85"/>
      <c r="E7" s="85"/>
      <c r="F7" s="85"/>
      <c r="G7" s="85"/>
      <c r="H7" s="88"/>
    </row>
    <row r="8" spans="1:11" s="48" customFormat="1" x14ac:dyDescent="0.3">
      <c r="A8" s="85">
        <v>3</v>
      </c>
      <c r="B8" s="85"/>
      <c r="C8" s="85"/>
      <c r="D8" s="85"/>
      <c r="E8" s="85"/>
      <c r="F8" s="85"/>
      <c r="G8" s="85"/>
      <c r="H8" s="88"/>
    </row>
  </sheetData>
  <mergeCells count="1">
    <mergeCell ref="A3:F3"/>
  </mergeCells>
  <phoneticPr fontId="1" type="noConversion"/>
  <pageMargins left="0.39370078740157483" right="0.39370078740157483" top="0.39370078740157483" bottom="0.39370078740157483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8</vt:i4>
      </vt:variant>
    </vt:vector>
  </HeadingPairs>
  <TitlesOfParts>
    <vt:vector size="18" baseType="lpstr">
      <vt:lpstr>표지</vt:lpstr>
      <vt:lpstr>(평가보고서)</vt:lpstr>
      <vt:lpstr>1-가</vt:lpstr>
      <vt:lpstr>1-나</vt:lpstr>
      <vt:lpstr>2-가</vt:lpstr>
      <vt:lpstr>2-나</vt:lpstr>
      <vt:lpstr>3</vt:lpstr>
      <vt:lpstr>4-가</vt:lpstr>
      <vt:lpstr>4-나</vt:lpstr>
      <vt:lpstr>(참조) 증빙서류 제출</vt:lpstr>
      <vt:lpstr>'(평가보고서)'!Print_Area</vt:lpstr>
      <vt:lpstr>'1-가'!Print_Area</vt:lpstr>
      <vt:lpstr>'1-나'!Print_Area</vt:lpstr>
      <vt:lpstr>'2-가'!Print_Area</vt:lpstr>
      <vt:lpstr>'2-나'!Print_Area</vt:lpstr>
      <vt:lpstr>'4-가'!Print_Area</vt:lpstr>
      <vt:lpstr>'4-나'!Print_Area</vt:lpstr>
      <vt:lpstr>표지!Print_Area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NRF</cp:lastModifiedBy>
  <cp:lastPrinted>2023-06-06T23:21:49Z</cp:lastPrinted>
  <dcterms:created xsi:type="dcterms:W3CDTF">2021-04-28T07:33:18Z</dcterms:created>
  <dcterms:modified xsi:type="dcterms:W3CDTF">2025-06-05T06:10:14Z</dcterms:modified>
</cp:coreProperties>
</file>